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8795" windowHeight="10830" tabRatio="957" activeTab="0"/>
  </bookViews>
  <sheets>
    <sheet name="Q4'19" sheetId="1" r:id="rId1"/>
    <sheet name="Q3'19" sheetId="2" r:id="rId2"/>
    <sheet name="Q2'19" sheetId="3" r:id="rId3"/>
    <sheet name="Q1'19" sheetId="4" r:id="rId4"/>
    <sheet name="Q4'18" sheetId="5" r:id="rId5"/>
    <sheet name="Q3'18" sheetId="6" r:id="rId6"/>
    <sheet name="Q2'18" sheetId="7" r:id="rId7"/>
    <sheet name="Q1'18" sheetId="8" r:id="rId8"/>
    <sheet name="Q4'17" sheetId="9" r:id="rId9"/>
    <sheet name="Q3'17" sheetId="10" r:id="rId10"/>
    <sheet name="Q2'17" sheetId="11" r:id="rId11"/>
    <sheet name="Q1'17" sheetId="12" r:id="rId12"/>
    <sheet name="Q4'16" sheetId="13" r:id="rId13"/>
    <sheet name="Q3'16" sheetId="14" r:id="rId14"/>
    <sheet name="Q2'16" sheetId="15" r:id="rId15"/>
    <sheet name="Q1'16" sheetId="16" r:id="rId16"/>
    <sheet name="Q4'15" sheetId="17" r:id="rId17"/>
    <sheet name="Q3'15" sheetId="18" r:id="rId18"/>
    <sheet name="Q2'15" sheetId="19" r:id="rId19"/>
    <sheet name="Q1'15" sheetId="20" r:id="rId20"/>
    <sheet name="Q4'14" sheetId="21" r:id="rId21"/>
    <sheet name="Q3'14" sheetId="22" r:id="rId22"/>
    <sheet name="Q2'14" sheetId="23" r:id="rId23"/>
    <sheet name="Q1'14" sheetId="24" r:id="rId24"/>
    <sheet name="Q4'13" sheetId="25" r:id="rId25"/>
    <sheet name="Q3'13" sheetId="26" r:id="rId26"/>
    <sheet name="Q2'13" sheetId="27" r:id="rId27"/>
    <sheet name="Q1'13" sheetId="28" r:id="rId28"/>
    <sheet name="Q4'12" sheetId="29" r:id="rId29"/>
    <sheet name="Q3'12" sheetId="30" r:id="rId30"/>
    <sheet name="Q2'12" sheetId="31" r:id="rId31"/>
    <sheet name="Q1'12" sheetId="32" r:id="rId32"/>
    <sheet name="Q4'11" sheetId="33" r:id="rId33"/>
    <sheet name="Q3'11" sheetId="34" r:id="rId34"/>
    <sheet name="Q2'11" sheetId="35" r:id="rId35"/>
    <sheet name="Q1'11" sheetId="36" r:id="rId36"/>
  </sheets>
  <definedNames/>
  <calcPr fullCalcOnLoad="1"/>
</workbook>
</file>

<file path=xl/sharedStrings.xml><?xml version="1.0" encoding="utf-8"?>
<sst xmlns="http://schemas.openxmlformats.org/spreadsheetml/2006/main" count="2105" uniqueCount="147">
  <si>
    <t>ALMK</t>
  </si>
  <si>
    <t>AVDK</t>
  </si>
  <si>
    <t>AZST</t>
  </si>
  <si>
    <t>BAVL</t>
  </si>
  <si>
    <t>CEEN</t>
  </si>
  <si>
    <t>DNEN</t>
  </si>
  <si>
    <t>ENMZ</t>
  </si>
  <si>
    <t>KVBZ</t>
  </si>
  <si>
    <t>MSICH</t>
  </si>
  <si>
    <t>MZVM</t>
  </si>
  <si>
    <t>NITR</t>
  </si>
  <si>
    <t>STIR</t>
  </si>
  <si>
    <t>UNAF</t>
  </si>
  <si>
    <t>USCB</t>
  </si>
  <si>
    <t>ZAEN</t>
  </si>
  <si>
    <t>шт.</t>
  </si>
  <si>
    <t>%</t>
  </si>
  <si>
    <t>#</t>
  </si>
  <si>
    <t>Райффайзен Банк Аваль (BAVL)</t>
  </si>
  <si>
    <t>Авдіївський коксохімічний завод (AVDK)</t>
  </si>
  <si>
    <t>Крюківський вагонобудівний завод (KVBZ)</t>
  </si>
  <si>
    <t>Мотор Січ (MSICH)</t>
  </si>
  <si>
    <t>Маріупольський завод важкого машинобудування (MZVM)</t>
  </si>
  <si>
    <t>Алчевський металургійний комбінат (ALMK)</t>
  </si>
  <si>
    <t>Азовсталь (AZST)</t>
  </si>
  <si>
    <t>Єнакієвський металургійний завод (ENMZ)</t>
  </si>
  <si>
    <t>Укрнафта (UNAF)</t>
  </si>
  <si>
    <t>Центренерго (CEEN)</t>
  </si>
  <si>
    <t>Дніпроенерго (DNEN)</t>
  </si>
  <si>
    <t>Західенерго (ZAEN)</t>
  </si>
  <si>
    <t>Укртелеком (UTEL)</t>
  </si>
  <si>
    <t>ІНТЕРПАЙП Нижньодніпровський трубопрокатний завод (NITR)</t>
  </si>
  <si>
    <t>Концерн Стирол (STIR)</t>
  </si>
  <si>
    <t>Укрсоцбанк (USCB)</t>
  </si>
  <si>
    <t>PGOK</t>
  </si>
  <si>
    <t>Полтавський ГЗК (PGOK)</t>
  </si>
  <si>
    <t>DOEN</t>
  </si>
  <si>
    <t xml:space="preserve">Донбасенерго </t>
  </si>
  <si>
    <t>Тікер</t>
  </si>
  <si>
    <t>Назва емітента</t>
  </si>
  <si>
    <t>UTLM</t>
  </si>
  <si>
    <t>YASK</t>
  </si>
  <si>
    <t>Ясинівський коксохімічний завод (YASK)</t>
  </si>
  <si>
    <t>ЄДРПОУ</t>
  </si>
  <si>
    <t>05441447</t>
  </si>
  <si>
    <t>00191075</t>
  </si>
  <si>
    <t>00191158</t>
  </si>
  <si>
    <t>14305909</t>
  </si>
  <si>
    <t>22927045</t>
  </si>
  <si>
    <t>00130872</t>
  </si>
  <si>
    <t>23343582</t>
  </si>
  <si>
    <t>00191193</t>
  </si>
  <si>
    <t>05763814</t>
  </si>
  <si>
    <t>14307794</t>
  </si>
  <si>
    <t>20355550</t>
  </si>
  <si>
    <t>05393116</t>
  </si>
  <si>
    <t>00191282</t>
  </si>
  <si>
    <t>05761614</t>
  </si>
  <si>
    <t>00135390</t>
  </si>
  <si>
    <t>00039019</t>
  </si>
  <si>
    <t>21560766</t>
  </si>
  <si>
    <t>00191035</t>
  </si>
  <si>
    <t>23269555</t>
  </si>
  <si>
    <t>SVGZ</t>
  </si>
  <si>
    <t>Стахановський вагонобудівний завод</t>
  </si>
  <si>
    <t>00210890</t>
  </si>
  <si>
    <t>Ваговий коефіцієнт</t>
  </si>
  <si>
    <t>Кількість акцій емітента, які враховуються при розрахунку Індекса</t>
  </si>
  <si>
    <t>Кількість цінних паперів в обігу</t>
  </si>
  <si>
    <t xml:space="preserve">Параметри ЦП Індексу ПФТС на період 15.01-14.04.2011 р. </t>
  </si>
  <si>
    <t>Діючий Free Float (з 15.01.11)</t>
  </si>
  <si>
    <t xml:space="preserve">Параметри ЦП Індексу ПФТС на період 15.04-14.07.2011 р. </t>
  </si>
  <si>
    <t>Діючий Free Float (з 15.04.11)</t>
  </si>
  <si>
    <t xml:space="preserve">Параметри ЦП Індексу ПФТС на період 15.07-14.10.2011 р. </t>
  </si>
  <si>
    <t>Діючий Free Float (з 15.07.11)</t>
  </si>
  <si>
    <t xml:space="preserve">Параметри ЦП Індексу ПФТС на період 15.10.11-14.01.2012 р. </t>
  </si>
  <si>
    <t>Діючий Free Float (з 15.10.11)</t>
  </si>
  <si>
    <t xml:space="preserve">Параметри ЦП Індексу ПФТС на період 15.01-14.04.2012 р. </t>
  </si>
  <si>
    <t>Діючий Free Float (з 15.01.12)</t>
  </si>
  <si>
    <t xml:space="preserve">Параметри ЦП Індексу ПФТС на період 15.04-14.07.2012 р. </t>
  </si>
  <si>
    <t xml:space="preserve">SGOK  </t>
  </si>
  <si>
    <t>Північний ГЗК</t>
  </si>
  <si>
    <t>00191023</t>
  </si>
  <si>
    <t>HRTR</t>
  </si>
  <si>
    <t>Харцизький трубний завод</t>
  </si>
  <si>
    <t>00191135</t>
  </si>
  <si>
    <t xml:space="preserve">Параметри ЦП Індексу ПФТС на період 15.07-14.10.2012 р. </t>
  </si>
  <si>
    <t>Діючий Free Float (з 15.04.12)</t>
  </si>
  <si>
    <t>Діючий Free Float (з 15.07.12)</t>
  </si>
  <si>
    <t xml:space="preserve">Параметри ЦП Індексу ПФТС на період 15.10.12-14.01.2013 р. </t>
  </si>
  <si>
    <t>Діючий Free Float (з 15.10.12)</t>
  </si>
  <si>
    <t xml:space="preserve">Параметри ЦП Індексу ПФТС на період 15.01-14.04.2013 р. </t>
  </si>
  <si>
    <t>Діючий Free Float (з 15.01.13)</t>
  </si>
  <si>
    <t xml:space="preserve">Параметри ЦП Індексу ПФТС на період 15.04-14.07.2013 р. </t>
  </si>
  <si>
    <t>Діючий Free Float (з 15.04.13)</t>
  </si>
  <si>
    <t xml:space="preserve">Параметри ЦП Індексу ПФТС на період 15.07-14.10.2013 р. </t>
  </si>
  <si>
    <t>Діючий Free Float (з 15.07.13)</t>
  </si>
  <si>
    <t>Free Float (з 15.10.13)</t>
  </si>
  <si>
    <t>Параметри ЦП Індексу ПФТС на період 15.10-14.01.2014 р.</t>
  </si>
  <si>
    <t>Параметри ЦП Індексу ПФТС на період 15.01-14.04.2014 р.</t>
  </si>
  <si>
    <t>Free Float (з 15.01.14)</t>
  </si>
  <si>
    <t>Параметри ЦП Індексу ПФТС на період 15.04-14.07.2014 р.</t>
  </si>
  <si>
    <t>Free Float (з 15.04.14)</t>
  </si>
  <si>
    <t>Параметри ЦП Індексу ПФТС на період 15.07-14.10.2014 р.</t>
  </si>
  <si>
    <t>Free Float (з 15.07.14)</t>
  </si>
  <si>
    <t>Free Float (з 15.10.14)</t>
  </si>
  <si>
    <t>Параметри ЦП Індексу ПФТС на період 15.10.14-14.01.2015 р.</t>
  </si>
  <si>
    <t>Параметри ЦП Індексу ПФТС на період 15.01-14.04.2015 р.</t>
  </si>
  <si>
    <t>Free Float (з 15.01.15)</t>
  </si>
  <si>
    <t>Параметри ЦП Індексу ПФТС на період 15.04-14.07.2015 р.</t>
  </si>
  <si>
    <t>Free Float (з 15.04.15)</t>
  </si>
  <si>
    <t>Параметри ЦП Індексу ПФТС на період 15.07-14.10.2015 р.</t>
  </si>
  <si>
    <t>Free Float (з 15.07.15)</t>
  </si>
  <si>
    <t>Ціна, грн. (09.07.2015)</t>
  </si>
  <si>
    <t>Вага, % (09.07.2015)</t>
  </si>
  <si>
    <t>ДТЕК Дніпроенерго (DNEN)</t>
  </si>
  <si>
    <t>Донбасенерго (DOEN)</t>
  </si>
  <si>
    <t>ДТЕК Західенерго (ZAEN)</t>
  </si>
  <si>
    <t>Free Float (з 15.10.15)</t>
  </si>
  <si>
    <t>Параметри ЦП Індексу ПФТС на період 15.10.15-14.01.2016 р.</t>
  </si>
  <si>
    <t>Параметри ЦП Індексу ПФТС на період 15.01-14.04.2016 р.</t>
  </si>
  <si>
    <t>Free Float (з 15.01.16)</t>
  </si>
  <si>
    <t>Free Float (з 15.04.16)</t>
  </si>
  <si>
    <t>Параметри ЦП Індексу ПФТС на період 15.04-14.07.2016 р.</t>
  </si>
  <si>
    <t>Параметри ЦП Індексу ПФТС на період 1.07-14.10.2016 р.</t>
  </si>
  <si>
    <t>Free Float (з 1.07.16)</t>
  </si>
  <si>
    <t>Параметри ЦП Індексу ПФТС на період 15.10.16-14.01.2017 р.</t>
  </si>
  <si>
    <t>Free Float (з 15.10.16)</t>
  </si>
  <si>
    <t>Параметри ЦП Індексу ПФТС на період 15.01-14.04.2017 р.</t>
  </si>
  <si>
    <t>Free Float (з 15.01.17)</t>
  </si>
  <si>
    <t>Параметри ЦП Індексу ПФТС на період 18.04-14.07.2017 р.</t>
  </si>
  <si>
    <t>Free Float (з 18.04.17)</t>
  </si>
  <si>
    <t>Параметри ЦП Індексу ПФТС на період 17.07-14.10.2017 р.</t>
  </si>
  <si>
    <t>Free Float (з 17.07.17)</t>
  </si>
  <si>
    <t>Параметри ЦП Індексу ПФТС на період 17.10.17-14.01.2018 р.</t>
  </si>
  <si>
    <t>Free Float</t>
  </si>
  <si>
    <t>Параметри ЦП Індексу ПФТС на період 15.01-14.04.2018 р.</t>
  </si>
  <si>
    <t>Параметри ЦП Індексу ПФТС на період 15.04-14.07.2018 р.</t>
  </si>
  <si>
    <t>Параметри ЦП Індексу ПФТС на період 15.07-14.10.2018 р.</t>
  </si>
  <si>
    <t>Параметри ЦП Індексу ПФТС на період 15.10.2018-14.01.2019 р.</t>
  </si>
  <si>
    <t>TATM</t>
  </si>
  <si>
    <t>Турбоатом (TATM)</t>
  </si>
  <si>
    <t>05762269</t>
  </si>
  <si>
    <t>Параметри ЦП Індексу ПФТС на період 15.01 – 14.04.2019 р.</t>
  </si>
  <si>
    <t>Параметри ЦП Індексу ПФТС на період 15.04 – 14.07.2019 р.</t>
  </si>
  <si>
    <t>Параметри ЦП Індексу ПФТС на період 15.07 – 14.10.2019 р.</t>
  </si>
  <si>
    <t>Параметри ЦП Індексу ПФТС на період 15.10.19 – 14.01.2020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</si>
</sst>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000000"/>
    <numFmt numFmtId="187" formatCode="0.0000"/>
  </numFmts>
  <fonts count="46">
    <font>
      <sz val="10"/>
      <name val="Arial Cyr"/>
      <family val="0"/>
    </font>
    <font>
      <sz val="10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80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18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180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2" fontId="4" fillId="0" borderId="10" xfId="57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2" fontId="4" fillId="0" borderId="10" xfId="57" applyNumberFormat="1" applyFont="1" applyFill="1" applyBorder="1" applyAlignment="1">
      <alignment/>
    </xf>
    <xf numFmtId="2" fontId="4" fillId="33" borderId="10" xfId="57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4" fontId="4" fillId="33" borderId="10" xfId="57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0" fontId="4" fillId="33" borderId="10" xfId="0" applyNumberFormat="1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2" xfId="0" applyNumberFormat="1" applyFont="1" applyFill="1" applyBorder="1" applyAlignment="1" applyProtection="1">
      <alignment horizontal="right" vertical="top" wrapText="1"/>
      <protection/>
    </xf>
    <xf numFmtId="3" fontId="4" fillId="0" borderId="12" xfId="0" applyNumberFormat="1" applyFont="1" applyFill="1" applyBorder="1" applyAlignment="1" applyProtection="1">
      <alignment horizontal="right" vertical="top" wrapText="1"/>
      <protection/>
    </xf>
    <xf numFmtId="4" fontId="4" fillId="0" borderId="12" xfId="0" applyNumberFormat="1" applyFont="1" applyFill="1" applyBorder="1" applyAlignment="1" applyProtection="1">
      <alignment horizontal="right" vertical="top" wrapText="1"/>
      <protection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18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 applyProtection="1">
      <alignment horizontal="right" vertical="top" wrapText="1"/>
      <protection/>
    </xf>
    <xf numFmtId="3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 applyProtection="1">
      <alignment horizontal="center" vertical="top" wrapText="1"/>
      <protection/>
    </xf>
    <xf numFmtId="3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>
      <alignment horizontal="center" wrapText="1"/>
    </xf>
    <xf numFmtId="187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8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6" fillId="0" borderId="12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09" t="s">
        <v>146</v>
      </c>
      <c r="B1" s="109"/>
      <c r="C1" s="109"/>
      <c r="D1" s="109"/>
      <c r="E1" s="109"/>
      <c r="F1" s="109"/>
      <c r="G1" s="109"/>
      <c r="H1" s="109"/>
      <c r="I1" s="109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135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108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0">
        <v>0.3371051467860594</v>
      </c>
      <c r="I4" s="84">
        <v>356872731</v>
      </c>
      <c r="J4" s="102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0">
        <v>0.1318287472439431</v>
      </c>
      <c r="I5" s="84">
        <v>10572928</v>
      </c>
      <c r="J5" s="102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0">
        <v>1</v>
      </c>
      <c r="I6" s="84">
        <v>3343541</v>
      </c>
      <c r="J6" s="102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0">
        <v>1</v>
      </c>
      <c r="I7" s="84">
        <v>5733978</v>
      </c>
      <c r="J7" s="102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0">
        <v>0.63440427871414</v>
      </c>
      <c r="I8" s="84">
        <v>10282573</v>
      </c>
      <c r="J8" s="102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0">
        <v>0.16555774049675437</v>
      </c>
      <c r="I9" s="84">
        <v>718236</v>
      </c>
      <c r="J9" s="102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0">
        <v>0.7245342439598335</v>
      </c>
      <c r="I10" s="84">
        <v>968382411</v>
      </c>
      <c r="J10" s="102"/>
      <c r="K10" s="54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6384" width="9.125" style="51" customWidth="1"/>
  </cols>
  <sheetData>
    <row r="1" spans="1:7" ht="29.25" customHeight="1">
      <c r="A1" s="109" t="s">
        <v>132</v>
      </c>
      <c r="B1" s="109"/>
      <c r="C1" s="109"/>
      <c r="D1" s="109"/>
      <c r="E1" s="109"/>
      <c r="F1" s="109"/>
      <c r="G1" s="109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133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92" t="s">
        <v>16</v>
      </c>
      <c r="I3" s="59" t="s">
        <v>15</v>
      </c>
    </row>
    <row r="4" spans="1:9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3">
        <v>0.6510264492145815</v>
      </c>
      <c r="I4" s="94">
        <v>689202135</v>
      </c>
    </row>
    <row r="5" spans="1:9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3">
        <v>0.09919464468157654</v>
      </c>
      <c r="I5" s="94">
        <v>7955608</v>
      </c>
    </row>
    <row r="6" spans="1:9" ht="12.75">
      <c r="A6" s="51">
        <v>3</v>
      </c>
      <c r="B6" s="52" t="s">
        <v>49</v>
      </c>
      <c r="C6" s="51" t="s">
        <v>5</v>
      </c>
      <c r="D6" s="53" t="s">
        <v>115</v>
      </c>
      <c r="E6" s="73">
        <v>5967432</v>
      </c>
      <c r="F6" s="73">
        <v>112784</v>
      </c>
      <c r="G6" s="74">
        <v>1.89</v>
      </c>
      <c r="H6" s="93">
        <v>1</v>
      </c>
      <c r="I6" s="94">
        <v>112784</v>
      </c>
    </row>
    <row r="7" spans="1:9" ht="12.75">
      <c r="A7" s="51">
        <v>4</v>
      </c>
      <c r="B7" s="52" t="s">
        <v>50</v>
      </c>
      <c r="C7" s="54" t="s">
        <v>36</v>
      </c>
      <c r="D7" s="62" t="s">
        <v>116</v>
      </c>
      <c r="E7" s="73">
        <v>23644301</v>
      </c>
      <c r="F7" s="73">
        <f>ROUND(E7*G7/100,0)</f>
        <v>3343541</v>
      </c>
      <c r="G7" s="74">
        <v>14.140999999999998</v>
      </c>
      <c r="H7" s="93">
        <v>1</v>
      </c>
      <c r="I7" s="94">
        <v>3343541</v>
      </c>
    </row>
    <row r="8" spans="1:9" ht="25.5">
      <c r="A8" s="51">
        <v>5</v>
      </c>
      <c r="B8" s="52" t="s">
        <v>52</v>
      </c>
      <c r="C8" s="51" t="s">
        <v>7</v>
      </c>
      <c r="D8" s="53" t="s">
        <v>20</v>
      </c>
      <c r="E8" s="73">
        <v>114679552</v>
      </c>
      <c r="F8" s="73">
        <v>5733978</v>
      </c>
      <c r="G8" s="74">
        <v>5</v>
      </c>
      <c r="H8" s="93">
        <v>1</v>
      </c>
      <c r="I8" s="94">
        <v>5733978</v>
      </c>
    </row>
    <row r="9" spans="1:9" ht="12.75">
      <c r="A9" s="51">
        <v>6</v>
      </c>
      <c r="B9" s="52" t="s">
        <v>53</v>
      </c>
      <c r="C9" s="51" t="s">
        <v>8</v>
      </c>
      <c r="D9" s="53" t="s">
        <v>21</v>
      </c>
      <c r="E9" s="73">
        <v>2077990</v>
      </c>
      <c r="F9" s="73">
        <v>415598</v>
      </c>
      <c r="G9" s="74">
        <v>20</v>
      </c>
      <c r="H9" s="93">
        <v>0.08131656071492163</v>
      </c>
      <c r="I9" s="94">
        <v>33795</v>
      </c>
    </row>
    <row r="10" spans="1:9" ht="12.75">
      <c r="A10" s="51">
        <v>7</v>
      </c>
      <c r="B10" s="52" t="s">
        <v>58</v>
      </c>
      <c r="C10" s="51" t="s">
        <v>12</v>
      </c>
      <c r="D10" s="53" t="s">
        <v>26</v>
      </c>
      <c r="E10" s="73">
        <v>54228550</v>
      </c>
      <c r="F10" s="73">
        <v>4338281</v>
      </c>
      <c r="G10" s="74">
        <v>7.999994467858721</v>
      </c>
      <c r="H10" s="93">
        <v>0.17117240676664328</v>
      </c>
      <c r="I10" s="94">
        <v>742594</v>
      </c>
    </row>
    <row r="11" spans="1:9" ht="12.75">
      <c r="A11" s="51">
        <v>8</v>
      </c>
      <c r="B11" s="52" t="s">
        <v>60</v>
      </c>
      <c r="C11" s="51" t="s">
        <v>40</v>
      </c>
      <c r="D11" s="53" t="s">
        <v>30</v>
      </c>
      <c r="E11" s="73">
        <v>18726248000</v>
      </c>
      <c r="F11" s="73">
        <v>1336558512</v>
      </c>
      <c r="G11" s="74">
        <v>7.137353473050235</v>
      </c>
      <c r="H11" s="93">
        <v>0.5671737228066824</v>
      </c>
      <c r="I11" s="94">
        <v>758060867</v>
      </c>
    </row>
    <row r="12" spans="1:9" ht="12.75">
      <c r="A12" s="51">
        <v>9</v>
      </c>
      <c r="B12" s="52" t="s">
        <v>62</v>
      </c>
      <c r="C12" s="51" t="s">
        <v>14</v>
      </c>
      <c r="D12" s="53" t="s">
        <v>117</v>
      </c>
      <c r="E12" s="73">
        <v>12790541</v>
      </c>
      <c r="F12" s="73">
        <v>353504</v>
      </c>
      <c r="G12" s="74">
        <v>2.7637899999999966</v>
      </c>
      <c r="H12" s="93">
        <v>1</v>
      </c>
      <c r="I12" s="94">
        <v>353504</v>
      </c>
    </row>
    <row r="13" spans="3:4" ht="12.75">
      <c r="C13" s="54"/>
      <c r="D13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Q18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2" width="9.125" style="51" customWidth="1"/>
    <col min="13" max="13" width="12.00390625" style="51" bestFit="1" customWidth="1"/>
    <col min="14" max="16384" width="9.125" style="51" customWidth="1"/>
  </cols>
  <sheetData>
    <row r="1" spans="1:7" ht="29.25" customHeight="1">
      <c r="A1" s="109" t="s">
        <v>130</v>
      </c>
      <c r="B1" s="109"/>
      <c r="C1" s="109"/>
      <c r="D1" s="109"/>
      <c r="E1" s="109"/>
      <c r="F1" s="109"/>
      <c r="G1" s="109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131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91" t="s">
        <v>16</v>
      </c>
      <c r="I3" s="59" t="s">
        <v>15</v>
      </c>
    </row>
    <row r="4" spans="1:9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3">
        <v>0.5908064266094112</v>
      </c>
      <c r="I4" s="94">
        <v>625450857</v>
      </c>
    </row>
    <row r="5" spans="1:9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3">
        <v>0.09333063813839734</v>
      </c>
      <c r="I5" s="94">
        <v>7485303</v>
      </c>
    </row>
    <row r="6" spans="1:9" ht="12.75">
      <c r="A6" s="51">
        <v>3</v>
      </c>
      <c r="B6" s="52" t="s">
        <v>49</v>
      </c>
      <c r="C6" s="51" t="s">
        <v>5</v>
      </c>
      <c r="D6" s="53" t="s">
        <v>115</v>
      </c>
      <c r="E6" s="73">
        <v>5967432</v>
      </c>
      <c r="F6" s="73">
        <v>112784</v>
      </c>
      <c r="G6" s="74">
        <v>1.89</v>
      </c>
      <c r="H6" s="93">
        <v>1</v>
      </c>
      <c r="I6" s="94">
        <v>112784</v>
      </c>
    </row>
    <row r="7" spans="1:9" ht="12.75">
      <c r="A7" s="51">
        <v>4</v>
      </c>
      <c r="B7" s="52" t="s">
        <v>50</v>
      </c>
      <c r="C7" s="54" t="s">
        <v>36</v>
      </c>
      <c r="D7" s="62" t="s">
        <v>116</v>
      </c>
      <c r="E7" s="73">
        <v>23644301</v>
      </c>
      <c r="F7" s="73">
        <f>ROUND(E7*G7/100,0)</f>
        <v>3343541</v>
      </c>
      <c r="G7" s="74">
        <v>14.140999999999998</v>
      </c>
      <c r="H7" s="93">
        <v>1</v>
      </c>
      <c r="I7" s="94">
        <v>3343541</v>
      </c>
    </row>
    <row r="8" spans="1:9" ht="25.5">
      <c r="A8" s="51">
        <v>5</v>
      </c>
      <c r="B8" s="52" t="s">
        <v>52</v>
      </c>
      <c r="C8" s="51" t="s">
        <v>7</v>
      </c>
      <c r="D8" s="53" t="s">
        <v>20</v>
      </c>
      <c r="E8" s="73">
        <v>114679552</v>
      </c>
      <c r="F8" s="73">
        <v>5733978</v>
      </c>
      <c r="G8" s="74">
        <v>5</v>
      </c>
      <c r="H8" s="93">
        <v>1</v>
      </c>
      <c r="I8" s="94">
        <v>5733978</v>
      </c>
    </row>
    <row r="9" spans="1:9" ht="12.75">
      <c r="A9" s="51">
        <v>6</v>
      </c>
      <c r="B9" s="52" t="s">
        <v>53</v>
      </c>
      <c r="C9" s="51" t="s">
        <v>8</v>
      </c>
      <c r="D9" s="53" t="s">
        <v>21</v>
      </c>
      <c r="E9" s="73">
        <v>2077990</v>
      </c>
      <c r="F9" s="73">
        <v>415598</v>
      </c>
      <c r="G9" s="74">
        <v>20</v>
      </c>
      <c r="H9" s="93">
        <v>0.08572707279630797</v>
      </c>
      <c r="I9" s="94">
        <v>35628</v>
      </c>
    </row>
    <row r="10" spans="1:9" ht="12.75">
      <c r="A10" s="51">
        <v>7</v>
      </c>
      <c r="B10" s="52" t="s">
        <v>58</v>
      </c>
      <c r="C10" s="51" t="s">
        <v>12</v>
      </c>
      <c r="D10" s="53" t="s">
        <v>26</v>
      </c>
      <c r="E10" s="73">
        <v>54228550</v>
      </c>
      <c r="F10" s="73">
        <v>4338281</v>
      </c>
      <c r="G10" s="74">
        <v>7.999994467858721</v>
      </c>
      <c r="H10" s="93">
        <v>0.15533894646289625</v>
      </c>
      <c r="I10" s="94">
        <v>673904</v>
      </c>
    </row>
    <row r="11" spans="1:9" ht="12.75">
      <c r="A11" s="51">
        <v>8</v>
      </c>
      <c r="B11" s="52" t="s">
        <v>60</v>
      </c>
      <c r="C11" s="51" t="s">
        <v>40</v>
      </c>
      <c r="D11" s="53" t="s">
        <v>30</v>
      </c>
      <c r="E11" s="73">
        <v>18726248000</v>
      </c>
      <c r="F11" s="73">
        <v>1336558512</v>
      </c>
      <c r="G11" s="74">
        <v>7.137353473050235</v>
      </c>
      <c r="H11" s="93">
        <v>0.514710087754093</v>
      </c>
      <c r="I11" s="94">
        <v>687940149</v>
      </c>
    </row>
    <row r="12" spans="1:9" ht="12.75">
      <c r="A12" s="51">
        <v>9</v>
      </c>
      <c r="B12" s="52" t="s">
        <v>62</v>
      </c>
      <c r="C12" s="51" t="s">
        <v>14</v>
      </c>
      <c r="D12" s="53" t="s">
        <v>117</v>
      </c>
      <c r="E12" s="73">
        <v>12790541</v>
      </c>
      <c r="F12" s="73">
        <v>353504</v>
      </c>
      <c r="G12" s="74">
        <v>2.7637899999999966</v>
      </c>
      <c r="H12" s="93">
        <v>1</v>
      </c>
      <c r="I12" s="94">
        <v>353504</v>
      </c>
    </row>
    <row r="13" spans="3:4" ht="12.75">
      <c r="C13" s="54"/>
      <c r="D13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B1">
      <selection activeCell="J14" sqref="J1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2" width="9.125" style="51" customWidth="1"/>
    <col min="13" max="13" width="12.00390625" style="51" bestFit="1" customWidth="1"/>
    <col min="14" max="16384" width="9.125" style="51" customWidth="1"/>
  </cols>
  <sheetData>
    <row r="1" spans="1:7" ht="29.25" customHeight="1">
      <c r="A1" s="109" t="s">
        <v>128</v>
      </c>
      <c r="B1" s="109"/>
      <c r="C1" s="109"/>
      <c r="D1" s="109"/>
      <c r="E1" s="109"/>
      <c r="F1" s="109"/>
      <c r="G1" s="109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129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90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</v>
      </c>
      <c r="H4" s="81">
        <v>1</v>
      </c>
      <c r="I4" s="82">
        <v>997101281</v>
      </c>
    </row>
    <row r="5" spans="1:9" ht="12.75">
      <c r="A5" s="51">
        <v>2</v>
      </c>
      <c r="B5" s="52" t="s">
        <v>47</v>
      </c>
      <c r="C5" s="51" t="s">
        <v>3</v>
      </c>
      <c r="D5" s="53" t="s">
        <v>18</v>
      </c>
      <c r="E5" s="73">
        <v>61495162580</v>
      </c>
      <c r="F5" s="73">
        <v>1058639223.8147037</v>
      </c>
      <c r="G5" s="74">
        <v>1.721500000000006</v>
      </c>
      <c r="H5" s="81">
        <v>0.6251789731531806</v>
      </c>
      <c r="I5" s="82">
        <v>661838983</v>
      </c>
    </row>
    <row r="6" spans="1:9" ht="12.75">
      <c r="A6" s="51">
        <v>3</v>
      </c>
      <c r="B6" s="52" t="s">
        <v>48</v>
      </c>
      <c r="C6" s="51" t="s">
        <v>4</v>
      </c>
      <c r="D6" s="53" t="s">
        <v>27</v>
      </c>
      <c r="E6" s="73">
        <v>369407108</v>
      </c>
      <c r="F6" s="73">
        <v>80201991</v>
      </c>
      <c r="G6" s="74">
        <v>21.711003730875692</v>
      </c>
      <c r="H6" s="81">
        <v>0.09649122052344063</v>
      </c>
      <c r="I6" s="82">
        <v>7738788</v>
      </c>
    </row>
    <row r="7" spans="1:9" ht="12.75">
      <c r="A7" s="51">
        <v>4</v>
      </c>
      <c r="B7" s="52" t="s">
        <v>49</v>
      </c>
      <c r="C7" s="51" t="s">
        <v>5</v>
      </c>
      <c r="D7" s="53" t="s">
        <v>115</v>
      </c>
      <c r="E7" s="73">
        <v>5967432</v>
      </c>
      <c r="F7" s="73">
        <v>112784</v>
      </c>
      <c r="G7" s="74">
        <v>1.89</v>
      </c>
      <c r="H7" s="81">
        <v>1</v>
      </c>
      <c r="I7" s="82">
        <v>112784</v>
      </c>
    </row>
    <row r="8" spans="1:9" ht="12.75">
      <c r="A8" s="51">
        <v>5</v>
      </c>
      <c r="B8" s="52" t="s">
        <v>50</v>
      </c>
      <c r="C8" s="54" t="s">
        <v>36</v>
      </c>
      <c r="D8" s="62" t="s">
        <v>116</v>
      </c>
      <c r="E8" s="73">
        <v>23644301</v>
      </c>
      <c r="F8" s="73">
        <f>ROUND(E8*G8/100,0)</f>
        <v>3343541</v>
      </c>
      <c r="G8" s="74">
        <v>14.140999999999998</v>
      </c>
      <c r="H8" s="81">
        <v>1</v>
      </c>
      <c r="I8" s="82">
        <v>3343541</v>
      </c>
    </row>
    <row r="9" spans="1:9" ht="25.5">
      <c r="A9" s="51">
        <v>6</v>
      </c>
      <c r="B9" s="52" t="s">
        <v>52</v>
      </c>
      <c r="C9" s="51" t="s">
        <v>7</v>
      </c>
      <c r="D9" s="53" t="s">
        <v>20</v>
      </c>
      <c r="E9" s="73">
        <v>114679552</v>
      </c>
      <c r="F9" s="73">
        <v>5733978</v>
      </c>
      <c r="G9" s="74">
        <v>5</v>
      </c>
      <c r="H9" s="81">
        <v>1</v>
      </c>
      <c r="I9" s="82">
        <v>5733978</v>
      </c>
    </row>
    <row r="10" spans="1:9" ht="12.75">
      <c r="A10" s="51">
        <v>7</v>
      </c>
      <c r="B10" s="52" t="s">
        <v>53</v>
      </c>
      <c r="C10" s="51" t="s">
        <v>8</v>
      </c>
      <c r="D10" s="53" t="s">
        <v>21</v>
      </c>
      <c r="E10" s="73">
        <v>2077990</v>
      </c>
      <c r="F10" s="73">
        <v>415598</v>
      </c>
      <c r="G10" s="74">
        <v>20</v>
      </c>
      <c r="H10" s="81">
        <v>0.10293841645051227</v>
      </c>
      <c r="I10" s="82">
        <v>42781</v>
      </c>
    </row>
    <row r="11" spans="1:9" ht="12.75">
      <c r="A11" s="51">
        <v>8</v>
      </c>
      <c r="B11" s="52" t="s">
        <v>58</v>
      </c>
      <c r="C11" s="51" t="s">
        <v>12</v>
      </c>
      <c r="D11" s="53" t="s">
        <v>26</v>
      </c>
      <c r="E11" s="73">
        <v>54228550</v>
      </c>
      <c r="F11" s="73">
        <v>4338281</v>
      </c>
      <c r="G11" s="74">
        <v>7.999994467858721</v>
      </c>
      <c r="H11" s="81">
        <v>0.1643763970107054</v>
      </c>
      <c r="I11" s="82">
        <v>713111</v>
      </c>
    </row>
    <row r="12" spans="1:9" ht="12.75">
      <c r="A12" s="51">
        <v>9</v>
      </c>
      <c r="B12" s="52" t="s">
        <v>60</v>
      </c>
      <c r="C12" s="51" t="s">
        <v>40</v>
      </c>
      <c r="D12" s="53" t="s">
        <v>30</v>
      </c>
      <c r="E12" s="73">
        <v>18726248000</v>
      </c>
      <c r="F12" s="73">
        <v>1336558512</v>
      </c>
      <c r="G12" s="74">
        <v>7.137353473050235</v>
      </c>
      <c r="H12" s="81">
        <v>0.544655423211281</v>
      </c>
      <c r="I12" s="82">
        <v>727963842</v>
      </c>
    </row>
    <row r="13" spans="1:9" ht="12.75">
      <c r="A13" s="51">
        <v>10</v>
      </c>
      <c r="B13" s="52" t="s">
        <v>62</v>
      </c>
      <c r="C13" s="51" t="s">
        <v>14</v>
      </c>
      <c r="D13" s="53" t="s">
        <v>117</v>
      </c>
      <c r="E13" s="73">
        <v>12790541</v>
      </c>
      <c r="F13" s="73">
        <v>353504</v>
      </c>
      <c r="G13" s="74">
        <v>2.7637899999999966</v>
      </c>
      <c r="H13" s="81">
        <v>1</v>
      </c>
      <c r="I13" s="82">
        <v>353504</v>
      </c>
    </row>
    <row r="14" spans="3:4" ht="12.75">
      <c r="C14" s="54"/>
      <c r="D14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2" width="9.125" style="51" customWidth="1"/>
    <col min="13" max="13" width="12.00390625" style="51" bestFit="1" customWidth="1"/>
    <col min="14" max="16384" width="9.125" style="51" customWidth="1"/>
  </cols>
  <sheetData>
    <row r="1" spans="1:7" ht="29.25" customHeight="1">
      <c r="A1" s="109" t="s">
        <v>126</v>
      </c>
      <c r="B1" s="109"/>
      <c r="C1" s="109"/>
      <c r="D1" s="109"/>
      <c r="E1" s="109"/>
      <c r="F1" s="109"/>
      <c r="G1" s="109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127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87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</v>
      </c>
      <c r="H4" s="81">
        <v>1</v>
      </c>
      <c r="I4" s="82">
        <v>997101281</v>
      </c>
    </row>
    <row r="5" spans="1:9" ht="12.75">
      <c r="A5" s="51">
        <v>2</v>
      </c>
      <c r="B5" s="52" t="s">
        <v>47</v>
      </c>
      <c r="C5" s="51" t="s">
        <v>3</v>
      </c>
      <c r="D5" s="53" t="s">
        <v>18</v>
      </c>
      <c r="E5" s="73">
        <v>61495162580</v>
      </c>
      <c r="F5" s="73">
        <v>1058639223.8147037</v>
      </c>
      <c r="G5" s="74">
        <v>1.721500000000006</v>
      </c>
      <c r="H5" s="81">
        <v>1</v>
      </c>
      <c r="I5" s="82">
        <v>1058639224</v>
      </c>
    </row>
    <row r="6" spans="1:9" ht="12.75">
      <c r="A6" s="51">
        <v>3</v>
      </c>
      <c r="B6" s="52" t="s">
        <v>48</v>
      </c>
      <c r="C6" s="51" t="s">
        <v>4</v>
      </c>
      <c r="D6" s="53" t="s">
        <v>27</v>
      </c>
      <c r="E6" s="73">
        <v>369407108</v>
      </c>
      <c r="F6" s="73">
        <v>80201991</v>
      </c>
      <c r="G6" s="74">
        <v>21.711003730875692</v>
      </c>
      <c r="H6" s="81">
        <v>0.09348615796832276</v>
      </c>
      <c r="I6" s="82">
        <v>7497776</v>
      </c>
    </row>
    <row r="7" spans="1:9" ht="12.75">
      <c r="A7" s="51">
        <v>4</v>
      </c>
      <c r="B7" s="52" t="s">
        <v>49</v>
      </c>
      <c r="C7" s="51" t="s">
        <v>5</v>
      </c>
      <c r="D7" s="53" t="s">
        <v>115</v>
      </c>
      <c r="E7" s="73">
        <v>5967432</v>
      </c>
      <c r="F7" s="73">
        <v>112784</v>
      </c>
      <c r="G7" s="74">
        <v>1.89</v>
      </c>
      <c r="H7" s="81">
        <v>1</v>
      </c>
      <c r="I7" s="82">
        <v>112784</v>
      </c>
    </row>
    <row r="8" spans="1:9" ht="12.75">
      <c r="A8" s="51">
        <v>5</v>
      </c>
      <c r="B8" s="52" t="s">
        <v>50</v>
      </c>
      <c r="C8" s="54" t="s">
        <v>36</v>
      </c>
      <c r="D8" s="62" t="s">
        <v>116</v>
      </c>
      <c r="E8" s="73">
        <v>23644301</v>
      </c>
      <c r="F8" s="73">
        <f>ROUND(E8*G8/100,0)</f>
        <v>3343541</v>
      </c>
      <c r="G8" s="74">
        <v>14.140999999999998</v>
      </c>
      <c r="H8" s="81">
        <v>1</v>
      </c>
      <c r="I8" s="82">
        <v>3343541</v>
      </c>
    </row>
    <row r="9" spans="1:9" ht="25.5">
      <c r="A9" s="51">
        <v>6</v>
      </c>
      <c r="B9" s="52" t="s">
        <v>52</v>
      </c>
      <c r="C9" s="51" t="s">
        <v>7</v>
      </c>
      <c r="D9" s="53" t="s">
        <v>20</v>
      </c>
      <c r="E9" s="73">
        <v>114679552</v>
      </c>
      <c r="F9" s="73">
        <v>5733978</v>
      </c>
      <c r="G9" s="74">
        <v>5</v>
      </c>
      <c r="H9" s="81">
        <v>1</v>
      </c>
      <c r="I9" s="82">
        <v>5733978</v>
      </c>
    </row>
    <row r="10" spans="1:9" ht="12.75">
      <c r="A10" s="51">
        <v>7</v>
      </c>
      <c r="B10" s="52" t="s">
        <v>53</v>
      </c>
      <c r="C10" s="51" t="s">
        <v>8</v>
      </c>
      <c r="D10" s="53" t="s">
        <v>21</v>
      </c>
      <c r="E10" s="73">
        <v>2077990</v>
      </c>
      <c r="F10" s="73">
        <v>415598</v>
      </c>
      <c r="G10" s="74">
        <v>20</v>
      </c>
      <c r="H10" s="81">
        <v>0.10120356690840668</v>
      </c>
      <c r="I10" s="82">
        <v>42060</v>
      </c>
    </row>
    <row r="11" spans="1:9" ht="12.75">
      <c r="A11" s="51">
        <v>8</v>
      </c>
      <c r="B11" s="52" t="s">
        <v>58</v>
      </c>
      <c r="C11" s="51" t="s">
        <v>12</v>
      </c>
      <c r="D11" s="53" t="s">
        <v>26</v>
      </c>
      <c r="E11" s="73">
        <v>54228550</v>
      </c>
      <c r="F11" s="73">
        <v>4338281</v>
      </c>
      <c r="G11" s="74">
        <v>7.999994467858721</v>
      </c>
      <c r="H11" s="81">
        <v>0.16262962219367533</v>
      </c>
      <c r="I11" s="82">
        <v>705533</v>
      </c>
    </row>
    <row r="12" spans="1:9" ht="12.75">
      <c r="A12" s="51">
        <v>9</v>
      </c>
      <c r="B12" s="52" t="s">
        <v>60</v>
      </c>
      <c r="C12" s="51" t="s">
        <v>40</v>
      </c>
      <c r="D12" s="53" t="s">
        <v>30</v>
      </c>
      <c r="E12" s="73">
        <v>18726248000</v>
      </c>
      <c r="F12" s="73">
        <v>1336558512</v>
      </c>
      <c r="G12" s="74">
        <v>7.137353473050235</v>
      </c>
      <c r="H12" s="81">
        <v>0.5388675052633984</v>
      </c>
      <c r="I12" s="82">
        <v>720227951</v>
      </c>
    </row>
    <row r="13" spans="1:9" ht="12.75">
      <c r="A13" s="51">
        <v>10</v>
      </c>
      <c r="B13" s="52" t="s">
        <v>62</v>
      </c>
      <c r="C13" s="51" t="s">
        <v>14</v>
      </c>
      <c r="D13" s="53" t="s">
        <v>117</v>
      </c>
      <c r="E13" s="73">
        <v>12790541</v>
      </c>
      <c r="F13" s="73">
        <v>353504</v>
      </c>
      <c r="G13" s="74">
        <v>2.7637899999999966</v>
      </c>
      <c r="H13" s="81">
        <v>1</v>
      </c>
      <c r="I13" s="82">
        <v>353504</v>
      </c>
    </row>
    <row r="14" spans="3:4" ht="12.75">
      <c r="C14" s="54"/>
      <c r="D14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6384" width="9.125" style="51" customWidth="1"/>
  </cols>
  <sheetData>
    <row r="1" spans="1:9" ht="29.25" customHeight="1">
      <c r="A1" s="111" t="s">
        <v>124</v>
      </c>
      <c r="B1" s="112"/>
      <c r="C1" s="112"/>
      <c r="D1" s="112"/>
      <c r="E1" s="112"/>
      <c r="F1" s="112"/>
      <c r="G1" s="112"/>
      <c r="H1" s="112"/>
      <c r="I1" s="113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125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86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88">
        <v>1</v>
      </c>
      <c r="I4" s="89">
        <v>997101281</v>
      </c>
    </row>
    <row r="5" spans="1:9" ht="12.75">
      <c r="A5" s="51">
        <v>2</v>
      </c>
      <c r="B5" s="52" t="s">
        <v>47</v>
      </c>
      <c r="C5" s="51" t="s">
        <v>3</v>
      </c>
      <c r="D5" s="53" t="s">
        <v>18</v>
      </c>
      <c r="E5" s="73">
        <v>61495162580</v>
      </c>
      <c r="F5" s="73">
        <v>1058639223.8147037</v>
      </c>
      <c r="G5" s="74">
        <v>1.721500000000006</v>
      </c>
      <c r="H5" s="88">
        <v>1</v>
      </c>
      <c r="I5" s="89">
        <v>1058639224</v>
      </c>
    </row>
    <row r="6" spans="1:9" ht="12.75">
      <c r="A6" s="51">
        <v>3</v>
      </c>
      <c r="B6" s="52" t="s">
        <v>48</v>
      </c>
      <c r="C6" s="51" t="s">
        <v>4</v>
      </c>
      <c r="D6" s="53" t="s">
        <v>27</v>
      </c>
      <c r="E6" s="73">
        <v>369407108</v>
      </c>
      <c r="F6" s="73">
        <v>80201991</v>
      </c>
      <c r="G6" s="74">
        <v>21.711003730875692</v>
      </c>
      <c r="H6" s="88">
        <v>0.130128502670214</v>
      </c>
      <c r="I6" s="89">
        <v>10436565</v>
      </c>
    </row>
    <row r="7" spans="1:9" ht="12.75">
      <c r="A7" s="51">
        <v>4</v>
      </c>
      <c r="B7" s="52" t="s">
        <v>49</v>
      </c>
      <c r="C7" s="51" t="s">
        <v>5</v>
      </c>
      <c r="D7" s="53" t="s">
        <v>115</v>
      </c>
      <c r="E7" s="73">
        <v>5967432</v>
      </c>
      <c r="F7" s="73">
        <v>112784</v>
      </c>
      <c r="G7" s="74">
        <v>1.89</v>
      </c>
      <c r="H7" s="88">
        <v>1</v>
      </c>
      <c r="I7" s="89">
        <v>112784</v>
      </c>
    </row>
    <row r="8" spans="1:9" ht="12.75">
      <c r="A8" s="51">
        <v>5</v>
      </c>
      <c r="B8" s="52" t="s">
        <v>50</v>
      </c>
      <c r="C8" s="54" t="s">
        <v>36</v>
      </c>
      <c r="D8" s="62" t="s">
        <v>116</v>
      </c>
      <c r="E8" s="73">
        <v>23644301</v>
      </c>
      <c r="F8" s="73">
        <f>ROUND(E8*G8/100,0)</f>
        <v>3343541</v>
      </c>
      <c r="G8" s="74">
        <v>14.140999999999998</v>
      </c>
      <c r="H8" s="88">
        <v>1</v>
      </c>
      <c r="I8" s="89">
        <v>3343541</v>
      </c>
    </row>
    <row r="9" spans="1:9" ht="25.5">
      <c r="A9" s="51">
        <v>6</v>
      </c>
      <c r="B9" s="52" t="s">
        <v>52</v>
      </c>
      <c r="C9" s="51" t="s">
        <v>7</v>
      </c>
      <c r="D9" s="53" t="s">
        <v>20</v>
      </c>
      <c r="E9" s="73">
        <v>114679552</v>
      </c>
      <c r="F9" s="73">
        <v>5733978</v>
      </c>
      <c r="G9" s="74">
        <v>5</v>
      </c>
      <c r="H9" s="88">
        <v>1</v>
      </c>
      <c r="I9" s="89">
        <v>5733978</v>
      </c>
    </row>
    <row r="10" spans="1:9" ht="12.75">
      <c r="A10" s="51">
        <v>7</v>
      </c>
      <c r="B10" s="52" t="s">
        <v>53</v>
      </c>
      <c r="C10" s="51" t="s">
        <v>8</v>
      </c>
      <c r="D10" s="53" t="s">
        <v>21</v>
      </c>
      <c r="E10" s="73">
        <v>2077990</v>
      </c>
      <c r="F10" s="73">
        <v>415598</v>
      </c>
      <c r="G10" s="74">
        <v>20</v>
      </c>
      <c r="H10" s="88">
        <v>0.0936072839619055</v>
      </c>
      <c r="I10" s="89">
        <v>38903</v>
      </c>
    </row>
    <row r="11" spans="1:9" ht="12.75">
      <c r="A11" s="51">
        <v>8</v>
      </c>
      <c r="B11" s="52" t="s">
        <v>58</v>
      </c>
      <c r="C11" s="51" t="s">
        <v>12</v>
      </c>
      <c r="D11" s="53" t="s">
        <v>26</v>
      </c>
      <c r="E11" s="73">
        <v>54228550</v>
      </c>
      <c r="F11" s="73">
        <v>4338281</v>
      </c>
      <c r="G11" s="74">
        <v>7.999994467858721</v>
      </c>
      <c r="H11" s="88">
        <v>0.18183630797544</v>
      </c>
      <c r="I11" s="89">
        <v>788857</v>
      </c>
    </row>
    <row r="12" spans="1:9" ht="12.75">
      <c r="A12" s="51">
        <v>9</v>
      </c>
      <c r="B12" s="52" t="s">
        <v>60</v>
      </c>
      <c r="C12" s="51" t="s">
        <v>40</v>
      </c>
      <c r="D12" s="53" t="s">
        <v>30</v>
      </c>
      <c r="E12" s="73">
        <v>18726248000</v>
      </c>
      <c r="F12" s="73">
        <v>1336558512</v>
      </c>
      <c r="G12" s="74">
        <v>7.137353473050235</v>
      </c>
      <c r="H12" s="88">
        <v>0.51580220754301</v>
      </c>
      <c r="I12" s="89">
        <v>689399831</v>
      </c>
    </row>
    <row r="13" spans="1:9" ht="12.75">
      <c r="A13" s="51">
        <v>10</v>
      </c>
      <c r="B13" s="52" t="s">
        <v>62</v>
      </c>
      <c r="C13" s="51" t="s">
        <v>14</v>
      </c>
      <c r="D13" s="53" t="s">
        <v>117</v>
      </c>
      <c r="E13" s="73">
        <v>12790541</v>
      </c>
      <c r="F13" s="73">
        <v>353504</v>
      </c>
      <c r="G13" s="74">
        <v>2.7637899999999966</v>
      </c>
      <c r="H13" s="88">
        <v>1</v>
      </c>
      <c r="I13" s="89">
        <v>353504</v>
      </c>
    </row>
    <row r="14" spans="3:4" ht="12.75">
      <c r="C14" s="54"/>
      <c r="D14" s="62"/>
    </row>
  </sheetData>
  <sheetProtection/>
  <mergeCells count="6">
    <mergeCell ref="A2:A3"/>
    <mergeCell ref="B2:B3"/>
    <mergeCell ref="C2:C3"/>
    <mergeCell ref="D2:D3"/>
    <mergeCell ref="F2:G2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6384" width="9.125" style="51" customWidth="1"/>
  </cols>
  <sheetData>
    <row r="1" spans="1:7" ht="29.25" customHeight="1">
      <c r="A1" s="111" t="s">
        <v>123</v>
      </c>
      <c r="B1" s="112"/>
      <c r="C1" s="112"/>
      <c r="D1" s="112"/>
      <c r="E1" s="112"/>
      <c r="F1" s="112"/>
      <c r="G1" s="112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122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86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81">
        <v>1</v>
      </c>
      <c r="I4" s="82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73">
        <v>195062500</v>
      </c>
      <c r="F5" s="73">
        <v>13654375</v>
      </c>
      <c r="G5" s="74">
        <v>7</v>
      </c>
      <c r="H5" s="81">
        <v>1</v>
      </c>
      <c r="I5" s="82">
        <v>13654375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73">
        <v>4204000000</v>
      </c>
      <c r="F6" s="73">
        <v>158911200</v>
      </c>
      <c r="G6" s="74">
        <v>3.776269999999993</v>
      </c>
      <c r="H6" s="81">
        <v>1</v>
      </c>
      <c r="I6" s="82">
        <v>158911200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73">
        <v>61495162580</v>
      </c>
      <c r="F7" s="73">
        <v>1058639223.8147037</v>
      </c>
      <c r="G7" s="74">
        <v>1.721500000000006</v>
      </c>
      <c r="H7" s="81">
        <v>1</v>
      </c>
      <c r="I7" s="82">
        <v>1058639224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73">
        <v>369407108</v>
      </c>
      <c r="F8" s="73">
        <v>80201991</v>
      </c>
      <c r="G8" s="74">
        <v>21.711003730875692</v>
      </c>
      <c r="H8" s="81">
        <v>0.24513594681209347</v>
      </c>
      <c r="I8" s="82">
        <v>19660391</v>
      </c>
    </row>
    <row r="9" spans="1:9" ht="12.75">
      <c r="A9" s="51">
        <v>6</v>
      </c>
      <c r="B9" s="52" t="s">
        <v>49</v>
      </c>
      <c r="C9" s="51" t="s">
        <v>5</v>
      </c>
      <c r="D9" s="53" t="s">
        <v>115</v>
      </c>
      <c r="E9" s="73">
        <v>5967432</v>
      </c>
      <c r="F9" s="73">
        <v>112784</v>
      </c>
      <c r="G9" s="74">
        <v>1.89</v>
      </c>
      <c r="H9" s="81">
        <v>1</v>
      </c>
      <c r="I9" s="82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116</v>
      </c>
      <c r="E10" s="73">
        <v>23644301</v>
      </c>
      <c r="F10" s="73">
        <f>ROUND(E10*G10/100,0)</f>
        <v>3343541</v>
      </c>
      <c r="G10" s="74">
        <v>14.140999999999998</v>
      </c>
      <c r="H10" s="81">
        <v>1</v>
      </c>
      <c r="I10" s="82">
        <v>3343541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73">
        <v>10550688</v>
      </c>
      <c r="F11" s="73">
        <v>974708</v>
      </c>
      <c r="G11" s="74">
        <v>9.238339999999994</v>
      </c>
      <c r="H11" s="81">
        <v>1</v>
      </c>
      <c r="I11" s="82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73">
        <v>2598495120</v>
      </c>
      <c r="F12" s="73">
        <v>51848869</v>
      </c>
      <c r="G12" s="74">
        <v>1.9953421584536102</v>
      </c>
      <c r="H12" s="81">
        <v>1</v>
      </c>
      <c r="I12" s="82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73">
        <v>114679552</v>
      </c>
      <c r="F13" s="73">
        <v>5733978</v>
      </c>
      <c r="G13" s="74">
        <v>5</v>
      </c>
      <c r="H13" s="81">
        <v>1</v>
      </c>
      <c r="I13" s="82">
        <v>5733978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73">
        <v>2077990</v>
      </c>
      <c r="F14" s="73">
        <v>415598</v>
      </c>
      <c r="G14" s="74">
        <v>20</v>
      </c>
      <c r="H14" s="81">
        <v>0.1300607798882574</v>
      </c>
      <c r="I14" s="82">
        <v>54053</v>
      </c>
    </row>
    <row r="15" spans="1:9" ht="12.75">
      <c r="A15" s="51">
        <v>12</v>
      </c>
      <c r="B15" s="52" t="s">
        <v>58</v>
      </c>
      <c r="C15" s="51" t="s">
        <v>12</v>
      </c>
      <c r="D15" s="53" t="s">
        <v>26</v>
      </c>
      <c r="E15" s="73">
        <v>54228550</v>
      </c>
      <c r="F15" s="73">
        <v>4338281</v>
      </c>
      <c r="G15" s="74">
        <v>7.999994467858721</v>
      </c>
      <c r="H15" s="81">
        <v>0.22136164070515488</v>
      </c>
      <c r="I15" s="82">
        <v>960329</v>
      </c>
    </row>
    <row r="16" spans="1:9" ht="12.75">
      <c r="A16" s="51">
        <v>13</v>
      </c>
      <c r="B16" s="52" t="s">
        <v>60</v>
      </c>
      <c r="C16" s="51" t="s">
        <v>40</v>
      </c>
      <c r="D16" s="53" t="s">
        <v>30</v>
      </c>
      <c r="E16" s="73">
        <v>18726248000</v>
      </c>
      <c r="F16" s="73">
        <v>1336558512</v>
      </c>
      <c r="G16" s="74">
        <v>7.137353473050235</v>
      </c>
      <c r="H16" s="81">
        <v>0.5929786177591603</v>
      </c>
      <c r="I16" s="82">
        <v>792550619</v>
      </c>
    </row>
    <row r="17" spans="1:9" ht="12.75">
      <c r="A17" s="51">
        <v>14</v>
      </c>
      <c r="B17" s="52" t="s">
        <v>62</v>
      </c>
      <c r="C17" s="51" t="s">
        <v>14</v>
      </c>
      <c r="D17" s="53" t="s">
        <v>117</v>
      </c>
      <c r="E17" s="73">
        <v>12790541</v>
      </c>
      <c r="F17" s="73">
        <v>353504</v>
      </c>
      <c r="G17" s="74">
        <v>2.7637899999999966</v>
      </c>
      <c r="H17" s="81">
        <v>1</v>
      </c>
      <c r="I17" s="82">
        <v>353504</v>
      </c>
    </row>
    <row r="18" spans="3:4" ht="12.75">
      <c r="C18" s="54"/>
      <c r="D18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6384" width="9.125" style="51" customWidth="1"/>
  </cols>
  <sheetData>
    <row r="1" spans="1:7" ht="29.25" customHeight="1">
      <c r="A1" s="111" t="s">
        <v>120</v>
      </c>
      <c r="B1" s="112"/>
      <c r="C1" s="112"/>
      <c r="D1" s="112"/>
      <c r="E1" s="112"/>
      <c r="F1" s="112"/>
      <c r="G1" s="112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121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80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83">
        <v>1</v>
      </c>
      <c r="I4" s="82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73">
        <v>195062500</v>
      </c>
      <c r="F5" s="73">
        <v>15969772</v>
      </c>
      <c r="G5" s="74">
        <v>8.187002627363023</v>
      </c>
      <c r="H5" s="83">
        <v>1</v>
      </c>
      <c r="I5" s="82"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73">
        <v>4204000000</v>
      </c>
      <c r="F6" s="73">
        <v>158911200</v>
      </c>
      <c r="G6" s="74">
        <v>3.776269999999993</v>
      </c>
      <c r="H6" s="83">
        <v>1</v>
      </c>
      <c r="I6" s="82">
        <v>158911200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73">
        <v>29977749080</v>
      </c>
      <c r="F7" s="73">
        <f>ROUND(E7*G7/100,0)</f>
        <v>1063700471</v>
      </c>
      <c r="G7" s="74">
        <v>3.5482999999999976</v>
      </c>
      <c r="H7" s="83">
        <v>1</v>
      </c>
      <c r="I7" s="82">
        <v>1063700471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73">
        <v>369407108</v>
      </c>
      <c r="F8" s="73">
        <v>80201991</v>
      </c>
      <c r="G8" s="74">
        <v>21.711003730875692</v>
      </c>
      <c r="H8" s="83">
        <v>0.5606033895093702</v>
      </c>
      <c r="I8" s="82">
        <v>44961508</v>
      </c>
    </row>
    <row r="9" spans="1:9" ht="12.75">
      <c r="A9" s="51">
        <v>6</v>
      </c>
      <c r="B9" s="52" t="s">
        <v>49</v>
      </c>
      <c r="C9" s="51" t="s">
        <v>5</v>
      </c>
      <c r="D9" s="53" t="s">
        <v>115</v>
      </c>
      <c r="E9" s="73">
        <v>5967432</v>
      </c>
      <c r="F9" s="73">
        <v>112784</v>
      </c>
      <c r="G9" s="74">
        <v>1.89</v>
      </c>
      <c r="H9" s="83">
        <v>1</v>
      </c>
      <c r="I9" s="82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116</v>
      </c>
      <c r="E10" s="73">
        <v>23644301</v>
      </c>
      <c r="F10" s="73">
        <f>ROUND(E10*G10/100,0)</f>
        <v>3343541</v>
      </c>
      <c r="G10" s="74">
        <v>14.140999999999998</v>
      </c>
      <c r="H10" s="83">
        <v>1</v>
      </c>
      <c r="I10" s="82">
        <v>3343541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73">
        <v>10550688</v>
      </c>
      <c r="F11" s="73">
        <v>974708</v>
      </c>
      <c r="G11" s="74">
        <v>9.238339999999994</v>
      </c>
      <c r="H11" s="83">
        <v>1</v>
      </c>
      <c r="I11" s="82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73">
        <v>2598495120</v>
      </c>
      <c r="F12" s="73">
        <v>51848869</v>
      </c>
      <c r="G12" s="74">
        <v>1.9953421584536102</v>
      </c>
      <c r="H12" s="83">
        <v>1</v>
      </c>
      <c r="I12" s="82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73">
        <v>114679552</v>
      </c>
      <c r="F13" s="73">
        <v>6684488</v>
      </c>
      <c r="G13" s="74">
        <v>5.828840349847199</v>
      </c>
      <c r="H13" s="83">
        <v>1</v>
      </c>
      <c r="I13" s="82">
        <v>6684488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73">
        <v>2077990</v>
      </c>
      <c r="F14" s="73">
        <v>415598</v>
      </c>
      <c r="G14" s="74">
        <v>20</v>
      </c>
      <c r="H14" s="83">
        <v>0.24080241002122243</v>
      </c>
      <c r="I14" s="82">
        <v>100077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73">
        <v>191000000</v>
      </c>
      <c r="F15" s="73">
        <v>5077023</v>
      </c>
      <c r="G15" s="77">
        <v>2.65812722513089</v>
      </c>
      <c r="H15" s="83">
        <v>1</v>
      </c>
      <c r="I15" s="82"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73">
        <v>2318828000</v>
      </c>
      <c r="F16" s="73">
        <v>12753554</v>
      </c>
      <c r="G16" s="74">
        <v>0.55</v>
      </c>
      <c r="H16" s="83">
        <v>1</v>
      </c>
      <c r="I16" s="82">
        <v>12753554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73">
        <v>27125280</v>
      </c>
      <c r="F17" s="73">
        <v>2508075</v>
      </c>
      <c r="G17" s="74">
        <v>9.246264001698783</v>
      </c>
      <c r="H17" s="83">
        <v>1</v>
      </c>
      <c r="I17" s="82"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73">
        <v>226389510</v>
      </c>
      <c r="F18" s="73">
        <v>18111161</v>
      </c>
      <c r="G18" s="77">
        <v>8</v>
      </c>
      <c r="H18" s="83">
        <v>1</v>
      </c>
      <c r="I18" s="82"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73">
        <v>54228550</v>
      </c>
      <c r="F19" s="73">
        <v>4338281</v>
      </c>
      <c r="G19" s="74">
        <v>7.999994467858721</v>
      </c>
      <c r="H19" s="83">
        <v>0.2594905678078483</v>
      </c>
      <c r="I19" s="82">
        <v>1125743</v>
      </c>
    </row>
    <row r="20" spans="1:9" ht="12.75">
      <c r="A20" s="51">
        <v>17</v>
      </c>
      <c r="B20" s="52" t="s">
        <v>59</v>
      </c>
      <c r="C20" s="51" t="s">
        <v>13</v>
      </c>
      <c r="D20" s="53" t="s">
        <v>33</v>
      </c>
      <c r="E20" s="55">
        <v>77390328095</v>
      </c>
      <c r="F20" s="84">
        <v>147041623</v>
      </c>
      <c r="G20" s="74">
        <v>0.19000000000000483</v>
      </c>
      <c r="H20" s="83">
        <v>1</v>
      </c>
      <c r="I20" s="82">
        <v>147041623</v>
      </c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73">
        <v>18726248000</v>
      </c>
      <c r="F21" s="73">
        <v>1336558512</v>
      </c>
      <c r="G21" s="74">
        <v>7.137353473050235</v>
      </c>
      <c r="H21" s="83">
        <v>1</v>
      </c>
      <c r="I21" s="82"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73">
        <v>273598680</v>
      </c>
      <c r="F22" s="73">
        <v>23666286</v>
      </c>
      <c r="G22" s="74">
        <v>8.650000000000006</v>
      </c>
      <c r="H22" s="83">
        <v>1</v>
      </c>
      <c r="I22" s="82"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117</v>
      </c>
      <c r="E23" s="73">
        <v>12790541</v>
      </c>
      <c r="F23" s="73">
        <v>353504</v>
      </c>
      <c r="G23" s="74">
        <v>2.7637899999999966</v>
      </c>
      <c r="H23" s="83">
        <v>1</v>
      </c>
      <c r="I23" s="82">
        <v>353504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5" ht="12.75">
      <c r="C29" s="54"/>
      <c r="D29" s="62"/>
      <c r="E29" s="85"/>
    </row>
    <row r="30" spans="3:5" ht="12.75">
      <c r="C30" s="54"/>
      <c r="D30" s="62"/>
      <c r="E30" s="85"/>
    </row>
    <row r="31" spans="3:4" ht="12.75">
      <c r="C31" s="54"/>
      <c r="D31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3.625" style="51" customWidth="1"/>
    <col min="11" max="16384" width="9.125" style="51" customWidth="1"/>
  </cols>
  <sheetData>
    <row r="1" spans="1:7" ht="29.25" customHeight="1">
      <c r="A1" s="111" t="s">
        <v>119</v>
      </c>
      <c r="B1" s="112"/>
      <c r="C1" s="112"/>
      <c r="D1" s="112"/>
      <c r="E1" s="112"/>
      <c r="F1" s="112"/>
      <c r="G1" s="112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118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79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81">
        <v>1</v>
      </c>
      <c r="I4" s="82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73">
        <v>195062500</v>
      </c>
      <c r="F5" s="73">
        <v>15969772</v>
      </c>
      <c r="G5" s="74">
        <v>8.187002627363023</v>
      </c>
      <c r="H5" s="81">
        <v>1</v>
      </c>
      <c r="I5" s="82"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73">
        <v>4204000000</v>
      </c>
      <c r="F6" s="73">
        <v>158911200</v>
      </c>
      <c r="G6" s="74">
        <v>3.776269999999993</v>
      </c>
      <c r="H6" s="81">
        <v>1</v>
      </c>
      <c r="I6" s="82">
        <v>158911200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73">
        <v>29977749080</v>
      </c>
      <c r="F7" s="73">
        <f>ROUND(E7*G7/100,0)</f>
        <v>1063700471</v>
      </c>
      <c r="G7" s="74">
        <v>3.5482999999999976</v>
      </c>
      <c r="H7" s="81">
        <v>1</v>
      </c>
      <c r="I7" s="82">
        <v>1063700471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73">
        <v>369407108</v>
      </c>
      <c r="F8" s="73">
        <v>80201991</v>
      </c>
      <c r="G8" s="74">
        <v>21.711003730875692</v>
      </c>
      <c r="H8" s="81">
        <v>0.5304447491833464</v>
      </c>
      <c r="I8" s="82">
        <v>42542725</v>
      </c>
    </row>
    <row r="9" spans="1:9" ht="12.75">
      <c r="A9" s="51">
        <v>6</v>
      </c>
      <c r="B9" s="52" t="s">
        <v>49</v>
      </c>
      <c r="C9" s="51" t="s">
        <v>5</v>
      </c>
      <c r="D9" s="53" t="s">
        <v>115</v>
      </c>
      <c r="E9" s="73">
        <v>5967432</v>
      </c>
      <c r="F9" s="73">
        <v>112784</v>
      </c>
      <c r="G9" s="74">
        <v>1.89</v>
      </c>
      <c r="H9" s="81">
        <v>1</v>
      </c>
      <c r="I9" s="82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116</v>
      </c>
      <c r="E10" s="73">
        <v>23644301</v>
      </c>
      <c r="F10" s="73">
        <f>ROUND(E10*G10/100,0)</f>
        <v>3343541</v>
      </c>
      <c r="G10" s="74">
        <v>14.140999999999998</v>
      </c>
      <c r="H10" s="81">
        <v>1</v>
      </c>
      <c r="I10" s="82">
        <v>3343541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73">
        <v>10550688</v>
      </c>
      <c r="F11" s="73">
        <v>974708</v>
      </c>
      <c r="G11" s="74">
        <v>9.238339999999994</v>
      </c>
      <c r="H11" s="81">
        <v>1</v>
      </c>
      <c r="I11" s="82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73">
        <v>2598495120</v>
      </c>
      <c r="F12" s="73">
        <v>51848869</v>
      </c>
      <c r="G12" s="74">
        <v>1.9953421584536102</v>
      </c>
      <c r="H12" s="81">
        <v>1</v>
      </c>
      <c r="I12" s="82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73">
        <v>114679552</v>
      </c>
      <c r="F13" s="73">
        <v>6684488</v>
      </c>
      <c r="G13" s="74">
        <v>5.828840349847199</v>
      </c>
      <c r="H13" s="81">
        <v>1</v>
      </c>
      <c r="I13" s="82">
        <v>6684488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73">
        <v>2077990</v>
      </c>
      <c r="F14" s="73">
        <v>415598</v>
      </c>
      <c r="G14" s="74">
        <v>20</v>
      </c>
      <c r="H14" s="81">
        <v>0.26568462793372444</v>
      </c>
      <c r="I14" s="82">
        <v>110418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73">
        <v>191000000</v>
      </c>
      <c r="F15" s="73">
        <v>5077023</v>
      </c>
      <c r="G15" s="77">
        <v>2.65812722513089</v>
      </c>
      <c r="H15" s="81">
        <v>1</v>
      </c>
      <c r="I15" s="82"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73">
        <v>2318828000</v>
      </c>
      <c r="F16" s="73">
        <v>12753554</v>
      </c>
      <c r="G16" s="74">
        <v>0.55</v>
      </c>
      <c r="H16" s="81">
        <v>1</v>
      </c>
      <c r="I16" s="82">
        <v>12753554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73">
        <v>27125280</v>
      </c>
      <c r="F17" s="73">
        <v>2508075</v>
      </c>
      <c r="G17" s="74">
        <v>9.246264001698783</v>
      </c>
      <c r="H17" s="81">
        <v>1</v>
      </c>
      <c r="I17" s="82"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73">
        <v>226389510</v>
      </c>
      <c r="F18" s="73">
        <v>18111161</v>
      </c>
      <c r="G18" s="77">
        <v>8</v>
      </c>
      <c r="H18" s="81">
        <v>1</v>
      </c>
      <c r="I18" s="82"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73">
        <v>54228550</v>
      </c>
      <c r="F19" s="73">
        <v>4338281</v>
      </c>
      <c r="G19" s="74">
        <v>7.999994467858721</v>
      </c>
      <c r="H19" s="81">
        <v>0.22984126662150284</v>
      </c>
      <c r="I19" s="82">
        <v>997116</v>
      </c>
    </row>
    <row r="20" spans="1:9" ht="12.75">
      <c r="A20" s="51">
        <v>17</v>
      </c>
      <c r="B20" s="52" t="s">
        <v>59</v>
      </c>
      <c r="C20" s="51" t="s">
        <v>13</v>
      </c>
      <c r="D20" s="53" t="s">
        <v>33</v>
      </c>
      <c r="E20" s="55">
        <v>77390328095</v>
      </c>
      <c r="F20" s="73">
        <v>147041623.38050374</v>
      </c>
      <c r="G20" s="74">
        <v>0.19000000000000483</v>
      </c>
      <c r="H20" s="81">
        <v>1</v>
      </c>
      <c r="I20" s="82">
        <v>147041623</v>
      </c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73">
        <v>18726248000</v>
      </c>
      <c r="F21" s="73">
        <v>1336558512</v>
      </c>
      <c r="G21" s="74">
        <v>7.137353473050235</v>
      </c>
      <c r="H21" s="81">
        <v>1</v>
      </c>
      <c r="I21" s="82"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73">
        <v>273598680</v>
      </c>
      <c r="F22" s="73">
        <v>23666286</v>
      </c>
      <c r="G22" s="74">
        <v>8.650000000000006</v>
      </c>
      <c r="H22" s="81">
        <v>1</v>
      </c>
      <c r="I22" s="82"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117</v>
      </c>
      <c r="E23" s="73">
        <v>12790541</v>
      </c>
      <c r="F23" s="73">
        <v>353504</v>
      </c>
      <c r="G23" s="74">
        <v>2.7637899999999966</v>
      </c>
      <c r="H23" s="81">
        <v>1</v>
      </c>
      <c r="I23" s="82">
        <v>353504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G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7.625" style="51" bestFit="1" customWidth="1"/>
    <col min="9" max="9" width="19.875" style="51" customWidth="1"/>
    <col min="10" max="10" width="13.00390625" style="51" customWidth="1"/>
    <col min="11" max="11" width="11.875" style="51" customWidth="1"/>
    <col min="12" max="16384" width="9.125" style="51" customWidth="1"/>
  </cols>
  <sheetData>
    <row r="1" spans="1:11" ht="29.25" customHeight="1">
      <c r="A1" s="111" t="s">
        <v>111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112</v>
      </c>
      <c r="G2" s="109"/>
      <c r="H2" s="53" t="s">
        <v>66</v>
      </c>
      <c r="I2" s="53" t="s">
        <v>67</v>
      </c>
      <c r="J2" s="53" t="s">
        <v>114</v>
      </c>
      <c r="K2" s="53" t="s">
        <v>113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72" t="s">
        <v>16</v>
      </c>
      <c r="I3" s="59" t="s">
        <v>15</v>
      </c>
    </row>
    <row r="4" spans="1:11" ht="25.5">
      <c r="A4" s="51">
        <v>1</v>
      </c>
      <c r="B4" s="52" t="s">
        <v>44</v>
      </c>
      <c r="C4" s="51" t="s">
        <v>0</v>
      </c>
      <c r="D4" s="53" t="s">
        <v>23</v>
      </c>
      <c r="E4" s="73">
        <v>25775254803</v>
      </c>
      <c r="F4" s="73">
        <v>997101281</v>
      </c>
      <c r="G4" s="74">
        <v>3.868443934389144</v>
      </c>
      <c r="H4" s="74">
        <v>1</v>
      </c>
      <c r="I4" s="73">
        <v>997101281</v>
      </c>
      <c r="J4" s="75">
        <v>0.007557434866520667</v>
      </c>
      <c r="K4" s="76">
        <v>0.0129</v>
      </c>
    </row>
    <row r="5" spans="1:11" ht="25.5">
      <c r="A5" s="51">
        <v>2</v>
      </c>
      <c r="B5" s="52" t="s">
        <v>45</v>
      </c>
      <c r="C5" s="51" t="s">
        <v>1</v>
      </c>
      <c r="D5" s="53" t="s">
        <v>19</v>
      </c>
      <c r="E5" s="73">
        <v>195062500</v>
      </c>
      <c r="F5" s="73">
        <v>15969772</v>
      </c>
      <c r="G5" s="74">
        <v>8.187002627363023</v>
      </c>
      <c r="H5" s="74">
        <v>1</v>
      </c>
      <c r="I5" s="73">
        <v>15969772</v>
      </c>
      <c r="J5" s="75">
        <v>0.009964801706551422</v>
      </c>
      <c r="K5" s="76">
        <v>1.062</v>
      </c>
    </row>
    <row r="6" spans="1:11" ht="12.75">
      <c r="A6" s="51">
        <v>3</v>
      </c>
      <c r="B6" s="52" t="s">
        <v>46</v>
      </c>
      <c r="C6" s="51" t="s">
        <v>2</v>
      </c>
      <c r="D6" s="53" t="s">
        <v>24</v>
      </c>
      <c r="E6" s="73">
        <v>4204000000</v>
      </c>
      <c r="F6" s="73">
        <v>163851080</v>
      </c>
      <c r="G6" s="74">
        <v>3.8975042816365364</v>
      </c>
      <c r="H6" s="74">
        <v>1</v>
      </c>
      <c r="I6" s="73">
        <v>163851080</v>
      </c>
      <c r="J6" s="75">
        <v>0.07460989679243787</v>
      </c>
      <c r="K6" s="76">
        <v>0.775</v>
      </c>
    </row>
    <row r="7" spans="1:11" ht="12.75">
      <c r="A7" s="51">
        <v>4</v>
      </c>
      <c r="B7" s="52" t="s">
        <v>47</v>
      </c>
      <c r="C7" s="51" t="s">
        <v>3</v>
      </c>
      <c r="D7" s="53" t="s">
        <v>18</v>
      </c>
      <c r="E7" s="73">
        <v>29977749080</v>
      </c>
      <c r="F7" s="73">
        <f>ROUND(E7*G7/100,0)</f>
        <v>1063700471</v>
      </c>
      <c r="G7" s="74">
        <v>3.5482999999999976</v>
      </c>
      <c r="H7" s="74">
        <v>1</v>
      </c>
      <c r="I7" s="73">
        <v>1063700471</v>
      </c>
      <c r="J7" s="75">
        <v>0.05593553744569245</v>
      </c>
      <c r="K7" s="76">
        <v>0.0895</v>
      </c>
    </row>
    <row r="8" spans="1:11" ht="12.75">
      <c r="A8" s="51">
        <v>5</v>
      </c>
      <c r="B8" s="52" t="s">
        <v>48</v>
      </c>
      <c r="C8" s="51" t="s">
        <v>4</v>
      </c>
      <c r="D8" s="53" t="s">
        <v>27</v>
      </c>
      <c r="E8" s="73">
        <v>369407108</v>
      </c>
      <c r="F8" s="73">
        <v>80201991</v>
      </c>
      <c r="G8" s="74">
        <v>21.711003730875692</v>
      </c>
      <c r="H8" s="74">
        <v>0.42294599644041253</v>
      </c>
      <c r="I8" s="73">
        <v>33921111</v>
      </c>
      <c r="J8" s="75">
        <v>0.14999999737322486</v>
      </c>
      <c r="K8" s="76">
        <v>7.5262</v>
      </c>
    </row>
    <row r="9" spans="1:11" ht="12.75">
      <c r="A9" s="51">
        <v>6</v>
      </c>
      <c r="B9" s="52" t="s">
        <v>49</v>
      </c>
      <c r="C9" s="51" t="s">
        <v>5</v>
      </c>
      <c r="D9" s="53" t="s">
        <v>28</v>
      </c>
      <c r="E9" s="73">
        <v>5967432</v>
      </c>
      <c r="F9" s="73">
        <v>112784</v>
      </c>
      <c r="G9" s="74">
        <v>1.89</v>
      </c>
      <c r="H9" s="74">
        <v>1</v>
      </c>
      <c r="I9" s="73">
        <v>112784</v>
      </c>
      <c r="J9" s="75">
        <v>0.028947339794363782</v>
      </c>
      <c r="K9" s="76">
        <v>436.8333</v>
      </c>
    </row>
    <row r="10" spans="1:11" ht="12.75">
      <c r="A10" s="51">
        <v>7</v>
      </c>
      <c r="B10" s="52" t="s">
        <v>50</v>
      </c>
      <c r="C10" s="54" t="s">
        <v>36</v>
      </c>
      <c r="D10" s="62" t="s">
        <v>37</v>
      </c>
      <c r="E10" s="73">
        <v>23644301</v>
      </c>
      <c r="F10" s="73">
        <f>ROUND(E10*G10/100,0)</f>
        <v>3343541</v>
      </c>
      <c r="G10" s="74">
        <v>14.140999999999998</v>
      </c>
      <c r="H10" s="74">
        <v>1</v>
      </c>
      <c r="I10" s="73">
        <v>3343541</v>
      </c>
      <c r="J10" s="75">
        <v>0.04179140250217843</v>
      </c>
      <c r="K10" s="76">
        <v>21.2733</v>
      </c>
    </row>
    <row r="11" spans="1:11" ht="25.5">
      <c r="A11" s="51">
        <v>8</v>
      </c>
      <c r="B11" s="52" t="s">
        <v>51</v>
      </c>
      <c r="C11" s="51" t="s">
        <v>6</v>
      </c>
      <c r="D11" s="53" t="s">
        <v>25</v>
      </c>
      <c r="E11" s="73">
        <v>10550688</v>
      </c>
      <c r="F11" s="73">
        <v>974708</v>
      </c>
      <c r="G11" s="74">
        <v>9.238339999999994</v>
      </c>
      <c r="H11" s="74">
        <v>1</v>
      </c>
      <c r="I11" s="73">
        <v>974708</v>
      </c>
      <c r="J11" s="75">
        <v>0.009566794363307768</v>
      </c>
      <c r="K11" s="76">
        <v>16.705</v>
      </c>
    </row>
    <row r="12" spans="1:11" ht="12.75">
      <c r="A12" s="51">
        <v>9</v>
      </c>
      <c r="B12" s="52" t="s">
        <v>85</v>
      </c>
      <c r="C12" s="51" t="s">
        <v>83</v>
      </c>
      <c r="D12" s="53" t="s">
        <v>84</v>
      </c>
      <c r="E12" s="73">
        <v>2598495120</v>
      </c>
      <c r="F12" s="73">
        <v>51848869</v>
      </c>
      <c r="G12" s="74">
        <v>1.9953421584536102</v>
      </c>
      <c r="H12" s="74">
        <v>1</v>
      </c>
      <c r="I12" s="73">
        <v>51848869</v>
      </c>
      <c r="J12" s="75">
        <v>0.006226809900515428</v>
      </c>
      <c r="K12" s="76">
        <v>0.2044</v>
      </c>
    </row>
    <row r="13" spans="1:11" ht="25.5">
      <c r="A13" s="51">
        <v>10</v>
      </c>
      <c r="B13" s="52" t="s">
        <v>52</v>
      </c>
      <c r="C13" s="51" t="s">
        <v>7</v>
      </c>
      <c r="D13" s="53" t="s">
        <v>20</v>
      </c>
      <c r="E13" s="73">
        <v>114679552</v>
      </c>
      <c r="F13" s="73">
        <v>6684488</v>
      </c>
      <c r="G13" s="74">
        <v>5.828840349847199</v>
      </c>
      <c r="H13" s="74">
        <v>1</v>
      </c>
      <c r="I13" s="73">
        <v>6684488</v>
      </c>
      <c r="J13" s="75">
        <v>0.03823398207814361</v>
      </c>
      <c r="K13" s="76">
        <v>9.735</v>
      </c>
    </row>
    <row r="14" spans="1:11" ht="12.75">
      <c r="A14" s="51">
        <v>11</v>
      </c>
      <c r="B14" s="52" t="s">
        <v>53</v>
      </c>
      <c r="C14" s="51" t="s">
        <v>8</v>
      </c>
      <c r="D14" s="53" t="s">
        <v>21</v>
      </c>
      <c r="E14" s="73">
        <v>2077990</v>
      </c>
      <c r="F14" s="73">
        <v>415598</v>
      </c>
      <c r="G14" s="74">
        <v>20</v>
      </c>
      <c r="H14" s="74">
        <v>0.22663246695123654</v>
      </c>
      <c r="I14" s="73">
        <v>94188</v>
      </c>
      <c r="J14" s="75">
        <v>0.14999970852842934</v>
      </c>
      <c r="K14" s="76">
        <v>2710.5</v>
      </c>
    </row>
    <row r="15" spans="1:11" ht="12.75">
      <c r="A15" s="51">
        <v>12</v>
      </c>
      <c r="B15" s="52" t="s">
        <v>56</v>
      </c>
      <c r="C15" s="51" t="s">
        <v>34</v>
      </c>
      <c r="D15" s="53" t="s">
        <v>35</v>
      </c>
      <c r="E15" s="73">
        <v>191000000</v>
      </c>
      <c r="F15" s="73">
        <v>5077023</v>
      </c>
      <c r="G15" s="77">
        <v>2.65812722513089</v>
      </c>
      <c r="H15" s="74">
        <v>1</v>
      </c>
      <c r="I15" s="73">
        <v>5077023</v>
      </c>
      <c r="J15" s="75">
        <v>0.04817559486169576</v>
      </c>
      <c r="K15" s="76">
        <v>16.15</v>
      </c>
    </row>
    <row r="16" spans="1:11" ht="12.75">
      <c r="A16" s="51">
        <v>13</v>
      </c>
      <c r="B16" s="52" t="s">
        <v>82</v>
      </c>
      <c r="C16" s="51" t="s">
        <v>80</v>
      </c>
      <c r="D16" s="53" t="s">
        <v>81</v>
      </c>
      <c r="E16" s="73">
        <v>2304075800</v>
      </c>
      <c r="F16" s="73">
        <v>12672417</v>
      </c>
      <c r="G16" s="74">
        <v>0.55</v>
      </c>
      <c r="H16" s="74">
        <v>1</v>
      </c>
      <c r="I16" s="73">
        <v>12672417</v>
      </c>
      <c r="J16" s="75">
        <v>0.04844462998144377</v>
      </c>
      <c r="K16" s="76">
        <v>6.5064</v>
      </c>
    </row>
    <row r="17" spans="1:11" ht="12.75">
      <c r="A17" s="51">
        <v>14</v>
      </c>
      <c r="B17" s="52" t="s">
        <v>57</v>
      </c>
      <c r="C17" s="51" t="s">
        <v>11</v>
      </c>
      <c r="D17" s="53" t="s">
        <v>32</v>
      </c>
      <c r="E17" s="73">
        <v>27125280</v>
      </c>
      <c r="F17" s="73">
        <v>2508075</v>
      </c>
      <c r="G17" s="74">
        <v>9.246264001698783</v>
      </c>
      <c r="H17" s="74">
        <v>1</v>
      </c>
      <c r="I17" s="73">
        <v>2508075</v>
      </c>
      <c r="J17" s="75">
        <v>0.010032415135858166</v>
      </c>
      <c r="K17" s="76">
        <v>6.808</v>
      </c>
    </row>
    <row r="18" spans="1:11" ht="25.5">
      <c r="A18" s="51">
        <v>15</v>
      </c>
      <c r="B18" s="52" t="s">
        <v>65</v>
      </c>
      <c r="C18" s="51" t="s">
        <v>63</v>
      </c>
      <c r="D18" s="53" t="s">
        <v>64</v>
      </c>
      <c r="E18" s="78">
        <v>226389510</v>
      </c>
      <c r="F18" s="73">
        <v>18111161</v>
      </c>
      <c r="G18" s="77">
        <v>8</v>
      </c>
      <c r="H18" s="74">
        <v>1</v>
      </c>
      <c r="I18" s="73">
        <v>18111161</v>
      </c>
      <c r="J18" s="75">
        <v>0.0025964594595429056</v>
      </c>
      <c r="K18" s="76">
        <v>0.244</v>
      </c>
    </row>
    <row r="19" spans="1:11" ht="12.75">
      <c r="A19" s="51">
        <v>16</v>
      </c>
      <c r="B19" s="52" t="s">
        <v>58</v>
      </c>
      <c r="C19" s="51" t="s">
        <v>12</v>
      </c>
      <c r="D19" s="53" t="s">
        <v>26</v>
      </c>
      <c r="E19" s="73">
        <v>54228550</v>
      </c>
      <c r="F19" s="73">
        <v>4338281</v>
      </c>
      <c r="G19" s="74">
        <v>7.999994467858721</v>
      </c>
      <c r="H19" s="74">
        <v>0.2091890774249063</v>
      </c>
      <c r="I19" s="73">
        <v>907521</v>
      </c>
      <c r="J19" s="75">
        <v>0.1499999595962343</v>
      </c>
      <c r="K19" s="76">
        <v>281.3125</v>
      </c>
    </row>
    <row r="20" spans="1:11" ht="12.75">
      <c r="A20" s="51">
        <v>17</v>
      </c>
      <c r="B20" s="52" t="s">
        <v>59</v>
      </c>
      <c r="C20" s="51" t="s">
        <v>13</v>
      </c>
      <c r="D20" s="53" t="s">
        <v>33</v>
      </c>
      <c r="E20" s="73">
        <v>24675214419</v>
      </c>
      <c r="F20" s="73">
        <f>ROUND(E20*G20/100,0)</f>
        <v>144177278</v>
      </c>
      <c r="G20" s="74">
        <v>0.5842999999999989</v>
      </c>
      <c r="H20" s="74">
        <v>1</v>
      </c>
      <c r="I20" s="73">
        <v>144177278</v>
      </c>
      <c r="J20" s="75">
        <v>0.006920927613246013</v>
      </c>
      <c r="K20" s="76">
        <v>0.0817</v>
      </c>
    </row>
    <row r="21" spans="1:11" ht="12.75">
      <c r="A21" s="51">
        <v>18</v>
      </c>
      <c r="B21" s="52" t="s">
        <v>60</v>
      </c>
      <c r="C21" s="51" t="s">
        <v>40</v>
      </c>
      <c r="D21" s="53" t="s">
        <v>30</v>
      </c>
      <c r="E21" s="73">
        <v>18726248000</v>
      </c>
      <c r="F21" s="73">
        <v>1336558512</v>
      </c>
      <c r="G21" s="74">
        <v>7.137353473050235</v>
      </c>
      <c r="H21" s="74">
        <v>1</v>
      </c>
      <c r="I21" s="73">
        <v>1336558512</v>
      </c>
      <c r="J21" s="75">
        <v>0.12486206951511776</v>
      </c>
      <c r="K21" s="76">
        <v>0.159</v>
      </c>
    </row>
    <row r="22" spans="1:11" ht="25.5">
      <c r="A22" s="51">
        <v>19</v>
      </c>
      <c r="B22" s="52" t="s">
        <v>61</v>
      </c>
      <c r="C22" s="51" t="s">
        <v>41</v>
      </c>
      <c r="D22" s="53" t="s">
        <v>42</v>
      </c>
      <c r="E22" s="73">
        <v>273598680</v>
      </c>
      <c r="F22" s="73">
        <v>23666286</v>
      </c>
      <c r="G22" s="74">
        <v>8.650000000000006</v>
      </c>
      <c r="H22" s="74">
        <v>1</v>
      </c>
      <c r="I22" s="73">
        <v>23666286</v>
      </c>
      <c r="J22" s="75">
        <v>0.003559717242814683</v>
      </c>
      <c r="K22" s="76">
        <v>0.256</v>
      </c>
    </row>
    <row r="23" spans="1:11" ht="12.75">
      <c r="A23" s="51">
        <v>20</v>
      </c>
      <c r="B23" s="52" t="s">
        <v>62</v>
      </c>
      <c r="C23" s="51" t="s">
        <v>14</v>
      </c>
      <c r="D23" s="53" t="s">
        <v>29</v>
      </c>
      <c r="E23" s="73">
        <v>12790541</v>
      </c>
      <c r="F23" s="73">
        <v>353504</v>
      </c>
      <c r="G23" s="74">
        <v>2.7637899999999966</v>
      </c>
      <c r="H23" s="74">
        <v>1</v>
      </c>
      <c r="I23" s="73">
        <v>353504</v>
      </c>
      <c r="J23" s="75">
        <v>0.032574521242681</v>
      </c>
      <c r="K23" s="76">
        <v>156.8333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2:A3"/>
    <mergeCell ref="B2:B3"/>
    <mergeCell ref="C2:C3"/>
    <mergeCell ref="D2:D3"/>
    <mergeCell ref="F2:G2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9.375" style="51" customWidth="1"/>
    <col min="9" max="9" width="21.75390625" style="51" customWidth="1"/>
    <col min="10" max="16384" width="9.125" style="51" customWidth="1"/>
  </cols>
  <sheetData>
    <row r="1" spans="1:9" ht="29.25" customHeight="1">
      <c r="A1" s="111" t="s">
        <v>109</v>
      </c>
      <c r="B1" s="112"/>
      <c r="C1" s="112"/>
      <c r="D1" s="112"/>
      <c r="E1" s="112"/>
      <c r="F1" s="112"/>
      <c r="G1" s="112"/>
      <c r="H1" s="113"/>
      <c r="I1" s="71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110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70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v>997101281</v>
      </c>
      <c r="G4" s="55">
        <v>3.868443934389144</v>
      </c>
      <c r="H4" s="55">
        <v>1</v>
      </c>
      <c r="I4" s="54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v>15969772</v>
      </c>
      <c r="G5" s="55">
        <v>8.187002627363023</v>
      </c>
      <c r="H5" s="55">
        <v>1</v>
      </c>
      <c r="I5" s="54"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55">
        <v>1</v>
      </c>
      <c r="I6" s="54">
        <v>163851080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1068897784.000762</v>
      </c>
      <c r="G7" s="55">
        <v>3.5597000000000065</v>
      </c>
      <c r="H7" s="55">
        <v>1</v>
      </c>
      <c r="I7" s="54">
        <v>1068897784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v>80201991</v>
      </c>
      <c r="G8" s="55">
        <v>21.711003730875692</v>
      </c>
      <c r="H8" s="55">
        <v>0.442151280259364</v>
      </c>
      <c r="I8" s="54">
        <v>35461413</v>
      </c>
    </row>
    <row r="9" spans="1:9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v>112784</v>
      </c>
      <c r="G9" s="55">
        <v>1.89</v>
      </c>
      <c r="H9" s="55">
        <v>1</v>
      </c>
      <c r="I9" s="54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v>3363828</v>
      </c>
      <c r="G10" s="55">
        <v>14.226802475573288</v>
      </c>
      <c r="H10" s="55">
        <v>1</v>
      </c>
      <c r="I10" s="54">
        <v>3363828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v>974708</v>
      </c>
      <c r="G11" s="55">
        <v>9.238339999999994</v>
      </c>
      <c r="H11" s="55">
        <v>1</v>
      </c>
      <c r="I11" s="54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51848869</v>
      </c>
      <c r="G12" s="55">
        <v>1.9953421584536102</v>
      </c>
      <c r="H12" s="55">
        <v>1</v>
      </c>
      <c r="I12" s="54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v>6684488</v>
      </c>
      <c r="G13" s="55">
        <v>5.828840349847199</v>
      </c>
      <c r="H13" s="55">
        <v>1</v>
      </c>
      <c r="I13" s="54">
        <v>6684488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v>415598</v>
      </c>
      <c r="G14" s="55">
        <v>20</v>
      </c>
      <c r="H14" s="55">
        <v>0.261558044071434</v>
      </c>
      <c r="I14" s="54">
        <v>108703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v>5077023</v>
      </c>
      <c r="G15" s="63">
        <v>2.65812722513089</v>
      </c>
      <c r="H15" s="55">
        <v>1</v>
      </c>
      <c r="I15" s="54"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v>12672417</v>
      </c>
      <c r="G16" s="55">
        <v>0.55</v>
      </c>
      <c r="H16" s="55">
        <v>1</v>
      </c>
      <c r="I16" s="54">
        <v>12672417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v>2508075</v>
      </c>
      <c r="G17" s="55">
        <v>9.246264001698783</v>
      </c>
      <c r="H17" s="55">
        <v>1</v>
      </c>
      <c r="I17" s="54"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v>18111161</v>
      </c>
      <c r="G18" s="64">
        <v>8</v>
      </c>
      <c r="H18" s="55">
        <v>1</v>
      </c>
      <c r="I18" s="54"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v>4338281</v>
      </c>
      <c r="G19" s="55">
        <v>7.999994467858721</v>
      </c>
      <c r="H19" s="55">
        <v>0.22645835988955</v>
      </c>
      <c r="I19" s="54">
        <v>982440</v>
      </c>
    </row>
    <row r="20" spans="1:9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24675214419</v>
      </c>
      <c r="F20" s="54">
        <v>145929218.07396603</v>
      </c>
      <c r="G20" s="55">
        <v>0.5914000000000001</v>
      </c>
      <c r="H20" s="55">
        <v>1</v>
      </c>
      <c r="I20" s="54">
        <v>145929218</v>
      </c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v>1336558512</v>
      </c>
      <c r="G21" s="55">
        <v>7.137353473050235</v>
      </c>
      <c r="H21" s="55">
        <v>1</v>
      </c>
      <c r="I21" s="54"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23666286</v>
      </c>
      <c r="G22" s="55">
        <v>8.650000000000006</v>
      </c>
      <c r="H22" s="55">
        <v>1</v>
      </c>
      <c r="I22" s="54"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v>353504</v>
      </c>
      <c r="G23" s="55">
        <v>2.7637899999999966</v>
      </c>
      <c r="H23" s="55">
        <v>1</v>
      </c>
      <c r="I23" s="54">
        <v>353504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H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09" t="s">
        <v>145</v>
      </c>
      <c r="B1" s="109"/>
      <c r="C1" s="109"/>
      <c r="D1" s="109"/>
      <c r="E1" s="109"/>
      <c r="F1" s="109"/>
      <c r="G1" s="109"/>
      <c r="H1" s="109"/>
      <c r="I1" s="109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135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107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0">
        <v>0.3031307698835085</v>
      </c>
      <c r="I4" s="84">
        <v>320906123</v>
      </c>
      <c r="J4" s="100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0">
        <v>0.10878327197637774</v>
      </c>
      <c r="I5" s="84">
        <v>8724635</v>
      </c>
      <c r="J5" s="100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0">
        <v>1</v>
      </c>
      <c r="I6" s="84">
        <v>3343541</v>
      </c>
      <c r="J6" s="100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0">
        <v>1</v>
      </c>
      <c r="I7" s="84">
        <v>5733978</v>
      </c>
      <c r="J7" s="100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0">
        <v>0.5090973513832537</v>
      </c>
      <c r="I8" s="84">
        <v>8251569</v>
      </c>
      <c r="J8" s="100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0">
        <v>0.12846977869806037</v>
      </c>
      <c r="I9" s="84">
        <v>557338</v>
      </c>
      <c r="J9" s="100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0">
        <v>0.5559702738999877</v>
      </c>
      <c r="I10" s="84">
        <v>743086802</v>
      </c>
      <c r="J10" s="100"/>
      <c r="K10" s="54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9.00390625" style="51" customWidth="1"/>
    <col min="9" max="9" width="24.875" style="51" customWidth="1"/>
    <col min="10" max="16384" width="9.125" style="51" customWidth="1"/>
  </cols>
  <sheetData>
    <row r="1" spans="1:9" ht="29.25" customHeight="1">
      <c r="A1" s="111" t="s">
        <v>107</v>
      </c>
      <c r="B1" s="112"/>
      <c r="C1" s="112"/>
      <c r="D1" s="112"/>
      <c r="E1" s="112"/>
      <c r="F1" s="112"/>
      <c r="G1" s="112"/>
      <c r="H1" s="112"/>
      <c r="I1" s="113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108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69" t="s">
        <v>16</v>
      </c>
      <c r="I3" s="59" t="s">
        <v>15</v>
      </c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f>ROUND(E4*G4/100,0)</f>
        <v>997101281</v>
      </c>
      <c r="G4" s="55">
        <v>3.868443934389144</v>
      </c>
      <c r="H4" s="65">
        <v>1</v>
      </c>
      <c r="I4" s="54">
        <f>ROUND(H4*F4,0)</f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f aca="true" t="shared" si="0" ref="F5:F23">ROUND(E5*G5/100,0)</f>
        <v>15969772</v>
      </c>
      <c r="G5" s="55">
        <v>8.187002627363023</v>
      </c>
      <c r="H5" s="65">
        <v>1</v>
      </c>
      <c r="I5" s="54">
        <f aca="true" t="shared" si="1" ref="I5:I23">ROUND(H5*F5,0)</f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65">
        <v>1</v>
      </c>
      <c r="I6" s="54">
        <f t="shared" si="1"/>
        <v>163851080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1066825869</v>
      </c>
      <c r="G7" s="55">
        <v>3.552800000000005</v>
      </c>
      <c r="H7" s="65">
        <v>1</v>
      </c>
      <c r="I7" s="54">
        <f t="shared" si="1"/>
        <v>1066825869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f t="shared" si="0"/>
        <v>80201991</v>
      </c>
      <c r="G8" s="55">
        <v>21.711003730875692</v>
      </c>
      <c r="H8" s="65">
        <v>0.460241379793177</v>
      </c>
      <c r="I8" s="54">
        <f t="shared" si="1"/>
        <v>36912275</v>
      </c>
    </row>
    <row r="9" spans="1:9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f t="shared" si="0"/>
        <v>112784</v>
      </c>
      <c r="G9" s="55">
        <v>1.89</v>
      </c>
      <c r="H9" s="65">
        <v>1</v>
      </c>
      <c r="I9" s="54">
        <f t="shared" si="1"/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f t="shared" si="0"/>
        <v>3363828</v>
      </c>
      <c r="G10" s="55">
        <v>14.226802475573288</v>
      </c>
      <c r="H10" s="65">
        <v>1</v>
      </c>
      <c r="I10" s="54">
        <f t="shared" si="1"/>
        <v>3363828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f t="shared" si="0"/>
        <v>974708</v>
      </c>
      <c r="G11" s="55">
        <v>9.238339999999994</v>
      </c>
      <c r="H11" s="65">
        <v>1</v>
      </c>
      <c r="I11" s="54">
        <f t="shared" si="1"/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51848869</v>
      </c>
      <c r="G12" s="55">
        <v>1.9953421584536102</v>
      </c>
      <c r="H12" s="65">
        <v>1</v>
      </c>
      <c r="I12" s="54">
        <f t="shared" si="1"/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v>6684488</v>
      </c>
      <c r="G13" s="55">
        <v>5.828840349847199</v>
      </c>
      <c r="H13" s="65">
        <v>1</v>
      </c>
      <c r="I13" s="54">
        <f t="shared" si="1"/>
        <v>6684488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f t="shared" si="0"/>
        <v>415598</v>
      </c>
      <c r="G14" s="55">
        <v>20</v>
      </c>
      <c r="H14" s="65">
        <v>0.266995991318533</v>
      </c>
      <c r="I14" s="54">
        <f t="shared" si="1"/>
        <v>110963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f t="shared" si="0"/>
        <v>5077023</v>
      </c>
      <c r="G15" s="63">
        <v>2.65812722513089</v>
      </c>
      <c r="H15" s="65">
        <v>1</v>
      </c>
      <c r="I15" s="54">
        <f t="shared" si="1"/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f t="shared" si="0"/>
        <v>12672417</v>
      </c>
      <c r="G16" s="55">
        <v>0.55</v>
      </c>
      <c r="H16" s="65">
        <v>1</v>
      </c>
      <c r="I16" s="54">
        <f t="shared" si="1"/>
        <v>12672417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f t="shared" si="0"/>
        <v>2508075</v>
      </c>
      <c r="G17" s="55">
        <v>9.246264001698783</v>
      </c>
      <c r="H17" s="65">
        <v>1</v>
      </c>
      <c r="I17" s="54">
        <f t="shared" si="1"/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f t="shared" si="0"/>
        <v>18111161</v>
      </c>
      <c r="G18" s="64">
        <v>8</v>
      </c>
      <c r="H18" s="65">
        <v>1</v>
      </c>
      <c r="I18" s="54">
        <f t="shared" si="1"/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f t="shared" si="0"/>
        <v>4338281</v>
      </c>
      <c r="G19" s="55">
        <v>7.999994467858721</v>
      </c>
      <c r="H19" s="65">
        <v>0.309862362534838</v>
      </c>
      <c r="I19" s="54">
        <f t="shared" si="1"/>
        <v>1344270</v>
      </c>
    </row>
    <row r="20" spans="1:9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24675214419</v>
      </c>
      <c r="F20" s="54">
        <v>140946502</v>
      </c>
      <c r="G20" s="55">
        <v>0.5712067972607797</v>
      </c>
      <c r="H20" s="65">
        <v>1</v>
      </c>
      <c r="I20" s="54">
        <f t="shared" si="1"/>
        <v>140946502</v>
      </c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f t="shared" si="0"/>
        <v>1336558512</v>
      </c>
      <c r="G21" s="55">
        <v>7.137353473050235</v>
      </c>
      <c r="H21" s="65">
        <v>1</v>
      </c>
      <c r="I21" s="54">
        <f t="shared" si="1"/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23666286</v>
      </c>
      <c r="G22" s="55">
        <v>8.650000000000006</v>
      </c>
      <c r="H22" s="65">
        <v>1</v>
      </c>
      <c r="I22" s="54">
        <f t="shared" si="1"/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f t="shared" si="0"/>
        <v>353504</v>
      </c>
      <c r="G23" s="55">
        <v>2.7637899999999966</v>
      </c>
      <c r="H23" s="65">
        <v>1</v>
      </c>
      <c r="I23" s="54">
        <f t="shared" si="1"/>
        <v>353504</v>
      </c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9.00390625" style="51" customWidth="1"/>
    <col min="9" max="9" width="24.875" style="51" customWidth="1"/>
    <col min="10" max="10" width="21.00390625" style="51" customWidth="1"/>
    <col min="11" max="16384" width="9.125" style="51" customWidth="1"/>
  </cols>
  <sheetData>
    <row r="1" spans="1:9" ht="29.25" customHeight="1">
      <c r="A1" s="111" t="s">
        <v>106</v>
      </c>
      <c r="B1" s="112"/>
      <c r="C1" s="112"/>
      <c r="D1" s="112"/>
      <c r="E1" s="112"/>
      <c r="F1" s="112"/>
      <c r="G1" s="112"/>
      <c r="H1" s="112"/>
      <c r="I1" s="113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105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68" t="s">
        <v>16</v>
      </c>
      <c r="I3" s="59" t="s">
        <v>15</v>
      </c>
    </row>
    <row r="4" spans="1:10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f>ROUND(E4*G4/100,0)</f>
        <v>997101281</v>
      </c>
      <c r="G4" s="55">
        <v>3.868443934389144</v>
      </c>
      <c r="H4" s="57">
        <v>1</v>
      </c>
      <c r="I4" s="54">
        <v>997101281</v>
      </c>
      <c r="J4" s="54"/>
    </row>
    <row r="5" spans="1:10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f aca="true" t="shared" si="0" ref="F5:F23">ROUND(E5*G5/100,0)</f>
        <v>15969772</v>
      </c>
      <c r="G5" s="55">
        <v>8.187002627363023</v>
      </c>
      <c r="H5" s="57">
        <v>1</v>
      </c>
      <c r="I5" s="54">
        <v>15969772</v>
      </c>
      <c r="J5" s="54"/>
    </row>
    <row r="6" spans="1:10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57">
        <v>1</v>
      </c>
      <c r="I6" s="54">
        <v>163851080</v>
      </c>
      <c r="J6" s="54"/>
    </row>
    <row r="7" spans="1:10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1066825869</v>
      </c>
      <c r="G7" s="55">
        <v>3.552800000000005</v>
      </c>
      <c r="H7" s="57">
        <v>1</v>
      </c>
      <c r="I7" s="54">
        <v>1066825869</v>
      </c>
      <c r="J7" s="54"/>
    </row>
    <row r="8" spans="1:10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f t="shared" si="0"/>
        <v>80201991</v>
      </c>
      <c r="G8" s="55">
        <v>21.711003730875692</v>
      </c>
      <c r="H8" s="57">
        <v>0.534117974702149</v>
      </c>
      <c r="I8" s="54">
        <v>42837325</v>
      </c>
      <c r="J8" s="54"/>
    </row>
    <row r="9" spans="1:10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f t="shared" si="0"/>
        <v>112784</v>
      </c>
      <c r="G9" s="55">
        <v>1.89</v>
      </c>
      <c r="H9" s="57">
        <v>1</v>
      </c>
      <c r="I9" s="54">
        <v>112784</v>
      </c>
      <c r="J9" s="54"/>
    </row>
    <row r="10" spans="1:10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f t="shared" si="0"/>
        <v>3363828</v>
      </c>
      <c r="G10" s="55">
        <v>14.226802475573288</v>
      </c>
      <c r="H10" s="57">
        <v>1</v>
      </c>
      <c r="I10" s="54">
        <v>3363828</v>
      </c>
      <c r="J10" s="54"/>
    </row>
    <row r="11" spans="1:10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f t="shared" si="0"/>
        <v>974708</v>
      </c>
      <c r="G11" s="55">
        <v>9.238339999999994</v>
      </c>
      <c r="H11" s="57">
        <v>1</v>
      </c>
      <c r="I11" s="54">
        <v>974708</v>
      </c>
      <c r="J11" s="54"/>
    </row>
    <row r="12" spans="1:10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51848869</v>
      </c>
      <c r="G12" s="55">
        <v>1.9953421584536102</v>
      </c>
      <c r="H12" s="57">
        <v>1</v>
      </c>
      <c r="I12" s="54">
        <v>51848869</v>
      </c>
      <c r="J12" s="54"/>
    </row>
    <row r="13" spans="1:10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v>6684488</v>
      </c>
      <c r="G13" s="55">
        <v>5.828840349847199</v>
      </c>
      <c r="H13" s="57">
        <v>1</v>
      </c>
      <c r="I13" s="54">
        <v>6684488</v>
      </c>
      <c r="J13" s="54"/>
    </row>
    <row r="14" spans="1:10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f t="shared" si="0"/>
        <v>415598</v>
      </c>
      <c r="G14" s="55">
        <v>20</v>
      </c>
      <c r="H14" s="57">
        <v>0.35360372282831</v>
      </c>
      <c r="I14" s="54">
        <v>146957</v>
      </c>
      <c r="J14" s="54"/>
    </row>
    <row r="15" spans="1:10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f t="shared" si="0"/>
        <v>5077023</v>
      </c>
      <c r="G15" s="63">
        <v>2.65812722513089</v>
      </c>
      <c r="H15" s="57">
        <v>1</v>
      </c>
      <c r="I15" s="54">
        <v>5077023</v>
      </c>
      <c r="J15" s="54"/>
    </row>
    <row r="16" spans="1:10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f t="shared" si="0"/>
        <v>12672417</v>
      </c>
      <c r="G16" s="55">
        <v>0.55</v>
      </c>
      <c r="H16" s="57">
        <v>1</v>
      </c>
      <c r="I16" s="54">
        <v>12672417</v>
      </c>
      <c r="J16" s="54"/>
    </row>
    <row r="17" spans="1:10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f t="shared" si="0"/>
        <v>2508075</v>
      </c>
      <c r="G17" s="55">
        <v>9.246264001698783</v>
      </c>
      <c r="H17" s="57">
        <v>1</v>
      </c>
      <c r="I17" s="54">
        <v>2508075</v>
      </c>
      <c r="J17" s="54"/>
    </row>
    <row r="18" spans="1:10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f t="shared" si="0"/>
        <v>18111161</v>
      </c>
      <c r="G18" s="64">
        <v>8</v>
      </c>
      <c r="H18" s="57">
        <v>1</v>
      </c>
      <c r="I18" s="54">
        <v>18111161</v>
      </c>
      <c r="J18" s="54"/>
    </row>
    <row r="19" spans="1:10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f t="shared" si="0"/>
        <v>4338281</v>
      </c>
      <c r="G19" s="55">
        <v>7.999994467858721</v>
      </c>
      <c r="H19" s="57">
        <v>0.20930640500235</v>
      </c>
      <c r="I19" s="54">
        <v>908030</v>
      </c>
      <c r="J19" s="54"/>
    </row>
    <row r="20" spans="1:10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18140137719</v>
      </c>
      <c r="F20" s="54">
        <v>127503366</v>
      </c>
      <c r="G20" s="55">
        <v>0.7028798125741506</v>
      </c>
      <c r="H20" s="57">
        <v>1</v>
      </c>
      <c r="I20" s="54">
        <v>127503366</v>
      </c>
      <c r="J20" s="54"/>
    </row>
    <row r="21" spans="1:10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f t="shared" si="0"/>
        <v>1336558512</v>
      </c>
      <c r="G21" s="55">
        <v>7.137353473050235</v>
      </c>
      <c r="H21" s="57">
        <v>1</v>
      </c>
      <c r="I21" s="54">
        <v>1336558512</v>
      </c>
      <c r="J21" s="54"/>
    </row>
    <row r="22" spans="1:10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23666286</v>
      </c>
      <c r="G22" s="55">
        <v>8.650000000000006</v>
      </c>
      <c r="H22" s="57">
        <v>1</v>
      </c>
      <c r="I22" s="54">
        <v>23666286</v>
      </c>
      <c r="J22" s="54"/>
    </row>
    <row r="23" spans="1:10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f t="shared" si="0"/>
        <v>353504</v>
      </c>
      <c r="G23" s="55">
        <v>2.7637899999999966</v>
      </c>
      <c r="H23" s="57">
        <v>1</v>
      </c>
      <c r="I23" s="54">
        <v>353504</v>
      </c>
      <c r="J23" s="54"/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9.00390625" style="51" customWidth="1"/>
    <col min="9" max="9" width="24.875" style="51" customWidth="1"/>
    <col min="10" max="10" width="21.00390625" style="51" customWidth="1"/>
    <col min="11" max="16384" width="9.125" style="51" customWidth="1"/>
  </cols>
  <sheetData>
    <row r="1" spans="1:9" ht="29.25" customHeight="1">
      <c r="A1" s="111" t="s">
        <v>103</v>
      </c>
      <c r="B1" s="112"/>
      <c r="C1" s="112"/>
      <c r="D1" s="112"/>
      <c r="E1" s="112"/>
      <c r="F1" s="112"/>
      <c r="G1" s="112"/>
      <c r="H1" s="112"/>
      <c r="I1" s="113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104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67" t="s">
        <v>16</v>
      </c>
      <c r="I3" s="59" t="s">
        <v>15</v>
      </c>
    </row>
    <row r="4" spans="1:10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f>ROUND(E4*G4/100,0)</f>
        <v>997101281</v>
      </c>
      <c r="G4" s="55">
        <v>3.868443934389144</v>
      </c>
      <c r="H4" s="55">
        <v>1</v>
      </c>
      <c r="I4" s="54">
        <v>997101281</v>
      </c>
      <c r="J4" s="54"/>
    </row>
    <row r="5" spans="1:10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f aca="true" t="shared" si="0" ref="F5:F23">ROUND(E5*G5/100,0)</f>
        <v>15969772</v>
      </c>
      <c r="G5" s="55">
        <v>8.187002627363023</v>
      </c>
      <c r="H5" s="55">
        <v>1</v>
      </c>
      <c r="I5" s="54">
        <v>15969772</v>
      </c>
      <c r="J5" s="54"/>
    </row>
    <row r="6" spans="1:10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55">
        <v>1</v>
      </c>
      <c r="I6" s="54">
        <v>163851080</v>
      </c>
      <c r="J6" s="54"/>
    </row>
    <row r="7" spans="1:10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1066825869.3142415</v>
      </c>
      <c r="G7" s="55">
        <v>3.552800000000005</v>
      </c>
      <c r="H7" s="55">
        <v>1</v>
      </c>
      <c r="I7" s="54">
        <v>1066825869</v>
      </c>
      <c r="J7" s="54"/>
    </row>
    <row r="8" spans="1:10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f t="shared" si="0"/>
        <v>80201991</v>
      </c>
      <c r="G8" s="55">
        <v>21.711003730875692</v>
      </c>
      <c r="H8" s="55">
        <v>0.568343995350439</v>
      </c>
      <c r="I8" s="54">
        <v>45582320</v>
      </c>
      <c r="J8" s="54"/>
    </row>
    <row r="9" spans="1:10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f t="shared" si="0"/>
        <v>112784</v>
      </c>
      <c r="G9" s="55">
        <v>1.89</v>
      </c>
      <c r="H9" s="55">
        <v>1</v>
      </c>
      <c r="I9" s="54">
        <v>112784</v>
      </c>
      <c r="J9" s="54"/>
    </row>
    <row r="10" spans="1:10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f t="shared" si="0"/>
        <v>3363828</v>
      </c>
      <c r="G10" s="55">
        <v>14.226802475573288</v>
      </c>
      <c r="H10" s="55">
        <v>1</v>
      </c>
      <c r="I10" s="54">
        <v>3363828</v>
      </c>
      <c r="J10" s="54"/>
    </row>
    <row r="11" spans="1:10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f t="shared" si="0"/>
        <v>974708</v>
      </c>
      <c r="G11" s="55">
        <v>9.238339999999994</v>
      </c>
      <c r="H11" s="55">
        <v>1</v>
      </c>
      <c r="I11" s="54">
        <v>974708</v>
      </c>
      <c r="J11" s="54"/>
    </row>
    <row r="12" spans="1:10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51848868.614719726</v>
      </c>
      <c r="G12" s="55">
        <v>1.9953421584536102</v>
      </c>
      <c r="H12" s="55">
        <v>1</v>
      </c>
      <c r="I12" s="54">
        <v>51848869</v>
      </c>
      <c r="J12" s="54"/>
    </row>
    <row r="13" spans="1:10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v>6684488</v>
      </c>
      <c r="G13" s="55">
        <v>5.828840349847199</v>
      </c>
      <c r="H13" s="55">
        <v>1</v>
      </c>
      <c r="I13" s="54">
        <v>6684488</v>
      </c>
      <c r="J13" s="54"/>
    </row>
    <row r="14" spans="1:10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f t="shared" si="0"/>
        <v>415598</v>
      </c>
      <c r="G14" s="55">
        <v>20</v>
      </c>
      <c r="H14" s="55">
        <v>0.34622880764585</v>
      </c>
      <c r="I14" s="54">
        <v>143892</v>
      </c>
      <c r="J14" s="54"/>
    </row>
    <row r="15" spans="1:10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f t="shared" si="0"/>
        <v>5077023</v>
      </c>
      <c r="G15" s="63">
        <v>2.65812722513089</v>
      </c>
      <c r="H15" s="55">
        <v>1</v>
      </c>
      <c r="I15" s="54">
        <v>5077023</v>
      </c>
      <c r="J15" s="54"/>
    </row>
    <row r="16" spans="1:10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f t="shared" si="0"/>
        <v>12672417</v>
      </c>
      <c r="G16" s="55">
        <v>0.55</v>
      </c>
      <c r="H16" s="55">
        <v>1</v>
      </c>
      <c r="I16" s="54">
        <v>12672417</v>
      </c>
      <c r="J16" s="54"/>
    </row>
    <row r="17" spans="1:10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f t="shared" si="0"/>
        <v>2508075</v>
      </c>
      <c r="G17" s="55">
        <v>9.246264001698783</v>
      </c>
      <c r="H17" s="55">
        <v>1</v>
      </c>
      <c r="I17" s="54">
        <v>2508075</v>
      </c>
      <c r="J17" s="54"/>
    </row>
    <row r="18" spans="1:10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f t="shared" si="0"/>
        <v>18111161</v>
      </c>
      <c r="G18" s="64">
        <v>8</v>
      </c>
      <c r="H18" s="55">
        <v>1</v>
      </c>
      <c r="I18" s="54">
        <v>18111161</v>
      </c>
      <c r="J18" s="54"/>
    </row>
    <row r="19" spans="1:10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f t="shared" si="0"/>
        <v>4338281</v>
      </c>
      <c r="G19" s="55">
        <v>7.999994467858721</v>
      </c>
      <c r="H19" s="55">
        <v>0.328089397620854</v>
      </c>
      <c r="I19" s="54">
        <v>1423344</v>
      </c>
      <c r="J19" s="54"/>
    </row>
    <row r="20" spans="1:10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18140137719</v>
      </c>
      <c r="F20" s="54">
        <v>127503366</v>
      </c>
      <c r="G20" s="55">
        <v>0.7028798125741506</v>
      </c>
      <c r="H20" s="55">
        <v>1</v>
      </c>
      <c r="I20" s="54">
        <v>127503366</v>
      </c>
      <c r="J20" s="54"/>
    </row>
    <row r="21" spans="1:10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f t="shared" si="0"/>
        <v>1336558512</v>
      </c>
      <c r="G21" s="55">
        <v>7.137353473050235</v>
      </c>
      <c r="H21" s="55">
        <v>1</v>
      </c>
      <c r="I21" s="54">
        <v>1336558512</v>
      </c>
      <c r="J21" s="54"/>
    </row>
    <row r="22" spans="1:10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23666285.820000015</v>
      </c>
      <c r="G22" s="55">
        <v>8.650000000000006</v>
      </c>
      <c r="H22" s="55">
        <v>1</v>
      </c>
      <c r="I22" s="54">
        <v>23666286</v>
      </c>
      <c r="J22" s="54"/>
    </row>
    <row r="23" spans="1:10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f t="shared" si="0"/>
        <v>353504</v>
      </c>
      <c r="G23" s="55">
        <v>2.7637899999999966</v>
      </c>
      <c r="H23" s="55">
        <v>1</v>
      </c>
      <c r="I23" s="54">
        <v>353504</v>
      </c>
      <c r="J23" s="54"/>
    </row>
    <row r="24" spans="3:4" ht="12.75">
      <c r="C24" s="54"/>
      <c r="D24" s="62"/>
    </row>
    <row r="25" spans="3:4" ht="12.75">
      <c r="C25" s="54"/>
      <c r="D25" s="62"/>
    </row>
    <row r="26" spans="3:4" ht="12.75">
      <c r="C26" s="54"/>
      <c r="D26" s="62"/>
    </row>
    <row r="27" spans="3:6" ht="12.75">
      <c r="C27" s="54"/>
      <c r="D27" s="62"/>
      <c r="F27" s="54"/>
    </row>
    <row r="28" spans="3:6" ht="12.75">
      <c r="C28" s="54"/>
      <c r="D28" s="62"/>
      <c r="F28" s="54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5.375" style="51" bestFit="1" customWidth="1"/>
    <col min="7" max="7" width="17.625" style="51" customWidth="1"/>
    <col min="8" max="8" width="18.875" style="51" customWidth="1"/>
    <col min="9" max="9" width="22.00390625" style="51" customWidth="1"/>
    <col min="10" max="11" width="9.125" style="51" customWidth="1"/>
    <col min="12" max="12" width="19.00390625" style="51" customWidth="1"/>
    <col min="13" max="16384" width="9.125" style="51" customWidth="1"/>
  </cols>
  <sheetData>
    <row r="1" spans="1:9" ht="29.25" customHeight="1">
      <c r="A1" s="109" t="s">
        <v>101</v>
      </c>
      <c r="B1" s="109"/>
      <c r="C1" s="109"/>
      <c r="D1" s="109"/>
      <c r="E1" s="109"/>
      <c r="F1" s="109"/>
      <c r="G1" s="109"/>
      <c r="H1" s="109"/>
      <c r="I1" s="109"/>
    </row>
    <row r="2" spans="1:10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102</v>
      </c>
      <c r="G2" s="109"/>
      <c r="H2" s="53" t="s">
        <v>66</v>
      </c>
      <c r="I2" s="53" t="s">
        <v>67</v>
      </c>
      <c r="J2" s="60"/>
    </row>
    <row r="3" spans="1:10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61" t="s">
        <v>16</v>
      </c>
      <c r="I3" s="59" t="s">
        <v>15</v>
      </c>
      <c r="J3" s="51"/>
    </row>
    <row r="4" spans="1:9" ht="25.5">
      <c r="A4" s="51">
        <v>1</v>
      </c>
      <c r="B4" s="52" t="s">
        <v>44</v>
      </c>
      <c r="C4" s="51" t="s">
        <v>0</v>
      </c>
      <c r="D4" s="53" t="s">
        <v>23</v>
      </c>
      <c r="E4" s="54">
        <v>25775254803</v>
      </c>
      <c r="F4" s="54">
        <f>ROUND(E4*G4/100,0)</f>
        <v>997101281</v>
      </c>
      <c r="G4" s="55">
        <v>3.868443934389144</v>
      </c>
      <c r="H4" s="65">
        <v>1</v>
      </c>
      <c r="I4" s="54">
        <v>997101281</v>
      </c>
    </row>
    <row r="5" spans="1:9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4">
        <f aca="true" t="shared" si="0" ref="F5:F23">ROUND(E5*G5/100,0)</f>
        <v>15969772</v>
      </c>
      <c r="G5" s="55">
        <v>8.187002627363023</v>
      </c>
      <c r="H5" s="65">
        <v>1</v>
      </c>
      <c r="I5" s="54">
        <v>15969772</v>
      </c>
    </row>
    <row r="6" spans="1:9" ht="12.75">
      <c r="A6" s="51">
        <v>3</v>
      </c>
      <c r="B6" s="52" t="s">
        <v>46</v>
      </c>
      <c r="C6" s="51" t="s">
        <v>2</v>
      </c>
      <c r="D6" s="53" t="s">
        <v>24</v>
      </c>
      <c r="E6" s="54">
        <v>4204000000</v>
      </c>
      <c r="F6" s="54">
        <v>163851080</v>
      </c>
      <c r="G6" s="55">
        <v>3.8975042816365364</v>
      </c>
      <c r="H6" s="66">
        <v>1</v>
      </c>
      <c r="I6" s="54">
        <v>163851080</v>
      </c>
    </row>
    <row r="7" spans="1:9" ht="12.75">
      <c r="A7" s="51">
        <v>4</v>
      </c>
      <c r="B7" s="52" t="s">
        <v>47</v>
      </c>
      <c r="C7" s="51" t="s">
        <v>3</v>
      </c>
      <c r="D7" s="53" t="s">
        <v>18</v>
      </c>
      <c r="E7" s="54">
        <v>30027749080</v>
      </c>
      <c r="F7" s="54">
        <v>1066825869.3142415</v>
      </c>
      <c r="G7" s="55">
        <v>3.552800000000005</v>
      </c>
      <c r="H7" s="65">
        <v>1</v>
      </c>
      <c r="I7" s="54">
        <v>1066825869</v>
      </c>
    </row>
    <row r="8" spans="1:9" ht="12.75">
      <c r="A8" s="51">
        <v>5</v>
      </c>
      <c r="B8" s="52" t="s">
        <v>48</v>
      </c>
      <c r="C8" s="51" t="s">
        <v>4</v>
      </c>
      <c r="D8" s="53" t="s">
        <v>27</v>
      </c>
      <c r="E8" s="54">
        <v>369407108</v>
      </c>
      <c r="F8" s="54">
        <f t="shared" si="0"/>
        <v>80201991</v>
      </c>
      <c r="G8" s="55">
        <v>21.711003730875692</v>
      </c>
      <c r="H8" s="65">
        <v>0.81868336660121</v>
      </c>
      <c r="I8" s="54">
        <v>65660036</v>
      </c>
    </row>
    <row r="9" spans="1:9" ht="12.75">
      <c r="A9" s="51">
        <v>6</v>
      </c>
      <c r="B9" s="52" t="s">
        <v>49</v>
      </c>
      <c r="C9" s="51" t="s">
        <v>5</v>
      </c>
      <c r="D9" s="53" t="s">
        <v>28</v>
      </c>
      <c r="E9" s="54">
        <v>5967432</v>
      </c>
      <c r="F9" s="54">
        <f t="shared" si="0"/>
        <v>112784</v>
      </c>
      <c r="G9" s="55">
        <v>1.89</v>
      </c>
      <c r="H9" s="65">
        <v>1</v>
      </c>
      <c r="I9" s="54">
        <v>112784</v>
      </c>
    </row>
    <row r="10" spans="1:9" ht="12.75">
      <c r="A10" s="51">
        <v>7</v>
      </c>
      <c r="B10" s="52" t="s">
        <v>50</v>
      </c>
      <c r="C10" s="54" t="s">
        <v>36</v>
      </c>
      <c r="D10" s="62" t="s">
        <v>37</v>
      </c>
      <c r="E10" s="54">
        <v>23644301</v>
      </c>
      <c r="F10" s="54">
        <f t="shared" si="0"/>
        <v>3363828</v>
      </c>
      <c r="G10" s="55">
        <v>14.226802475573288</v>
      </c>
      <c r="H10" s="65">
        <v>1</v>
      </c>
      <c r="I10" s="54">
        <v>3363828</v>
      </c>
    </row>
    <row r="11" spans="1:9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4">
        <f t="shared" si="0"/>
        <v>974708</v>
      </c>
      <c r="G11" s="55">
        <v>9.238339999999994</v>
      </c>
      <c r="H11" s="65">
        <v>1</v>
      </c>
      <c r="I11" s="54">
        <v>974708</v>
      </c>
    </row>
    <row r="12" spans="1:9" ht="12.75">
      <c r="A12" s="51">
        <v>9</v>
      </c>
      <c r="B12" s="52" t="s">
        <v>85</v>
      </c>
      <c r="C12" s="51" t="s">
        <v>83</v>
      </c>
      <c r="D12" s="53" t="s">
        <v>84</v>
      </c>
      <c r="E12" s="54">
        <v>2598495120</v>
      </c>
      <c r="F12" s="54">
        <v>51848868.614719726</v>
      </c>
      <c r="G12" s="55">
        <v>1.9953421584536102</v>
      </c>
      <c r="H12" s="65">
        <v>1</v>
      </c>
      <c r="I12" s="54">
        <v>51848869</v>
      </c>
    </row>
    <row r="13" spans="1:9" ht="25.5">
      <c r="A13" s="51">
        <v>10</v>
      </c>
      <c r="B13" s="52" t="s">
        <v>52</v>
      </c>
      <c r="C13" s="51" t="s">
        <v>7</v>
      </c>
      <c r="D13" s="53" t="s">
        <v>20</v>
      </c>
      <c r="E13" s="54">
        <v>114679552</v>
      </c>
      <c r="F13" s="54">
        <f t="shared" si="0"/>
        <v>7757588</v>
      </c>
      <c r="G13" s="55">
        <v>6.7645782222797655</v>
      </c>
      <c r="H13" s="65">
        <v>1</v>
      </c>
      <c r="I13" s="54">
        <v>7757588</v>
      </c>
    </row>
    <row r="14" spans="1:9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4">
        <f t="shared" si="0"/>
        <v>415598</v>
      </c>
      <c r="G14" s="55">
        <v>20</v>
      </c>
      <c r="H14" s="65">
        <v>0.498614045303394</v>
      </c>
      <c r="I14" s="54">
        <v>207223</v>
      </c>
    </row>
    <row r="15" spans="1:9" ht="12.75">
      <c r="A15" s="51">
        <v>12</v>
      </c>
      <c r="B15" s="52" t="s">
        <v>56</v>
      </c>
      <c r="C15" s="51" t="s">
        <v>34</v>
      </c>
      <c r="D15" s="53" t="s">
        <v>35</v>
      </c>
      <c r="E15" s="54">
        <v>191000000</v>
      </c>
      <c r="F15" s="54">
        <f t="shared" si="0"/>
        <v>5077023</v>
      </c>
      <c r="G15" s="63">
        <v>2.65812722513089</v>
      </c>
      <c r="H15" s="65">
        <v>1</v>
      </c>
      <c r="I15" s="54">
        <v>5077023</v>
      </c>
    </row>
    <row r="16" spans="1:9" ht="12.75">
      <c r="A16" s="51">
        <v>13</v>
      </c>
      <c r="B16" s="52" t="s">
        <v>82</v>
      </c>
      <c r="C16" s="51" t="s">
        <v>80</v>
      </c>
      <c r="D16" s="53" t="s">
        <v>81</v>
      </c>
      <c r="E16" s="54">
        <v>2304075800</v>
      </c>
      <c r="F16" s="54">
        <f t="shared" si="0"/>
        <v>12672417</v>
      </c>
      <c r="G16" s="55">
        <v>0.55</v>
      </c>
      <c r="H16" s="65">
        <v>1</v>
      </c>
      <c r="I16" s="54">
        <v>12672417</v>
      </c>
    </row>
    <row r="17" spans="1:9" ht="12.75">
      <c r="A17" s="51">
        <v>14</v>
      </c>
      <c r="B17" s="52" t="s">
        <v>57</v>
      </c>
      <c r="C17" s="51" t="s">
        <v>11</v>
      </c>
      <c r="D17" s="53" t="s">
        <v>32</v>
      </c>
      <c r="E17" s="54">
        <v>27125280</v>
      </c>
      <c r="F17" s="54">
        <f t="shared" si="0"/>
        <v>2508075</v>
      </c>
      <c r="G17" s="55">
        <v>9.246264001698783</v>
      </c>
      <c r="H17" s="65">
        <v>1</v>
      </c>
      <c r="I17" s="54">
        <v>2508075</v>
      </c>
    </row>
    <row r="18" spans="1:9" ht="25.5">
      <c r="A18" s="51">
        <v>15</v>
      </c>
      <c r="B18" s="52" t="s">
        <v>65</v>
      </c>
      <c r="C18" s="51" t="s">
        <v>63</v>
      </c>
      <c r="D18" s="53" t="s">
        <v>64</v>
      </c>
      <c r="E18" s="58">
        <v>226389510</v>
      </c>
      <c r="F18" s="54">
        <f t="shared" si="0"/>
        <v>18111161</v>
      </c>
      <c r="G18" s="64">
        <v>8</v>
      </c>
      <c r="H18" s="65">
        <v>1</v>
      </c>
      <c r="I18" s="54">
        <v>18111161</v>
      </c>
    </row>
    <row r="19" spans="1:9" ht="12.75">
      <c r="A19" s="51">
        <v>16</v>
      </c>
      <c r="B19" s="52" t="s">
        <v>58</v>
      </c>
      <c r="C19" s="51" t="s">
        <v>12</v>
      </c>
      <c r="D19" s="53" t="s">
        <v>26</v>
      </c>
      <c r="E19" s="54">
        <v>54228550</v>
      </c>
      <c r="F19" s="54">
        <f t="shared" si="0"/>
        <v>4338281</v>
      </c>
      <c r="G19" s="55">
        <v>7.999994467858721</v>
      </c>
      <c r="H19" s="65">
        <v>0.362360345030669</v>
      </c>
      <c r="I19" s="54">
        <v>1572021</v>
      </c>
    </row>
    <row r="20" spans="1:12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18140137719</v>
      </c>
      <c r="F20" s="54">
        <f t="shared" si="0"/>
        <v>249753416</v>
      </c>
      <c r="G20" s="55">
        <v>1.376800000000003</v>
      </c>
      <c r="H20" s="65">
        <v>1</v>
      </c>
      <c r="I20" s="54">
        <v>249753416</v>
      </c>
      <c r="L20" s="55"/>
    </row>
    <row r="21" spans="1:9" ht="12.75">
      <c r="A21" s="51">
        <v>18</v>
      </c>
      <c r="B21" s="52" t="s">
        <v>60</v>
      </c>
      <c r="C21" s="51" t="s">
        <v>40</v>
      </c>
      <c r="D21" s="53" t="s">
        <v>30</v>
      </c>
      <c r="E21" s="54">
        <v>18726248000</v>
      </c>
      <c r="F21" s="54">
        <f t="shared" si="0"/>
        <v>1336558512</v>
      </c>
      <c r="G21" s="55">
        <v>7.137353473050235</v>
      </c>
      <c r="H21" s="65">
        <v>1</v>
      </c>
      <c r="I21" s="54">
        <v>1336558512</v>
      </c>
    </row>
    <row r="22" spans="1:9" ht="25.5">
      <c r="A22" s="51">
        <v>19</v>
      </c>
      <c r="B22" s="52" t="s">
        <v>61</v>
      </c>
      <c r="C22" s="51" t="s">
        <v>41</v>
      </c>
      <c r="D22" s="53" t="s">
        <v>42</v>
      </c>
      <c r="E22" s="54">
        <v>273598680</v>
      </c>
      <c r="F22" s="54">
        <v>23666285.820000015</v>
      </c>
      <c r="G22" s="55">
        <v>8.650000000000006</v>
      </c>
      <c r="H22" s="65">
        <v>1</v>
      </c>
      <c r="I22" s="54">
        <v>23666286</v>
      </c>
    </row>
    <row r="23" spans="1:9" ht="12.75">
      <c r="A23" s="51">
        <v>20</v>
      </c>
      <c r="B23" s="52" t="s">
        <v>62</v>
      </c>
      <c r="C23" s="51" t="s">
        <v>14</v>
      </c>
      <c r="D23" s="53" t="s">
        <v>29</v>
      </c>
      <c r="E23" s="54">
        <v>12790541</v>
      </c>
      <c r="F23" s="54">
        <f t="shared" si="0"/>
        <v>353504</v>
      </c>
      <c r="G23" s="55">
        <v>2.7637899999999966</v>
      </c>
      <c r="H23" s="65">
        <v>1</v>
      </c>
      <c r="I23" s="54">
        <v>353504</v>
      </c>
    </row>
    <row r="24" spans="3:4" ht="12.75">
      <c r="C24" s="54"/>
      <c r="D24" s="62"/>
    </row>
    <row r="25" spans="3:4" ht="12.75">
      <c r="C25" s="54"/>
      <c r="D25" s="62"/>
    </row>
    <row r="26" spans="3:9" ht="12.75">
      <c r="C26" s="54"/>
      <c r="D26" s="62"/>
      <c r="H26" s="55"/>
      <c r="I26" s="55"/>
    </row>
    <row r="27" spans="3:6" ht="12.75">
      <c r="C27" s="54"/>
      <c r="D27" s="62"/>
      <c r="F27" s="54"/>
    </row>
    <row r="28" spans="3:9" ht="12.75">
      <c r="C28" s="54"/>
      <c r="D28" s="62"/>
      <c r="F28" s="54"/>
      <c r="I28" s="55"/>
    </row>
    <row r="29" spans="3:4" ht="12.75">
      <c r="C29" s="54"/>
      <c r="D29" s="62"/>
    </row>
    <row r="30" spans="3:4" ht="12.75">
      <c r="C30" s="54"/>
      <c r="D30" s="62"/>
    </row>
    <row r="31" spans="3:4" ht="12.75">
      <c r="C31" s="54"/>
      <c r="D3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8.875" style="3" customWidth="1"/>
    <col min="9" max="9" width="22.00390625" style="3" customWidth="1"/>
    <col min="10" max="16384" width="9.125" style="3" customWidth="1"/>
  </cols>
  <sheetData>
    <row r="1" spans="1:9" ht="29.25" customHeight="1">
      <c r="A1" s="114" t="s">
        <v>99</v>
      </c>
      <c r="B1" s="115"/>
      <c r="C1" s="115"/>
      <c r="D1" s="115"/>
      <c r="E1" s="115"/>
      <c r="F1" s="115"/>
      <c r="G1" s="115"/>
      <c r="H1" s="115"/>
      <c r="I1" s="116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38" t="s">
        <v>68</v>
      </c>
      <c r="F2" s="117" t="s">
        <v>100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f>ROUND(E4*G4/100,0)</f>
        <v>997101281</v>
      </c>
      <c r="G4" s="1">
        <v>3.868443934389144</v>
      </c>
      <c r="H4" s="56">
        <v>1</v>
      </c>
      <c r="I4" s="5">
        <f>ROUND(F4*H4,0)</f>
        <v>997101281</v>
      </c>
    </row>
    <row r="5" spans="1:9" s="50" customFormat="1" ht="25.5">
      <c r="A5" s="51">
        <v>2</v>
      </c>
      <c r="B5" s="52" t="s">
        <v>45</v>
      </c>
      <c r="C5" s="51" t="s">
        <v>1</v>
      </c>
      <c r="D5" s="53" t="s">
        <v>19</v>
      </c>
      <c r="E5" s="54">
        <v>195062500</v>
      </c>
      <c r="F5" s="5">
        <f aca="true" t="shared" si="0" ref="F5:F23">ROUND(E5*G5/100,0)</f>
        <v>15969772</v>
      </c>
      <c r="G5" s="55">
        <v>8.187002627363023</v>
      </c>
      <c r="H5" s="57">
        <v>1</v>
      </c>
      <c r="I5" s="5">
        <f aca="true" t="shared" si="1" ref="I5:I23">ROUND(F5*H5,0)</f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f t="shared" si="0"/>
        <v>172364000</v>
      </c>
      <c r="G6" s="1">
        <v>4.1</v>
      </c>
      <c r="H6" s="56">
        <v>1</v>
      </c>
      <c r="I6" s="5">
        <f t="shared" si="1"/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f t="shared" si="0"/>
        <v>1077030925</v>
      </c>
      <c r="G7" s="1">
        <v>3.5867854168175297</v>
      </c>
      <c r="H7" s="56">
        <v>1</v>
      </c>
      <c r="I7" s="5">
        <f t="shared" si="1"/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5">
        <f t="shared" si="0"/>
        <v>80201991</v>
      </c>
      <c r="G8" s="1">
        <v>21.711003730875692</v>
      </c>
      <c r="H8" s="56">
        <v>0.797102780154173</v>
      </c>
      <c r="I8" s="5">
        <f t="shared" si="1"/>
        <v>63929230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5">
        <f t="shared" si="0"/>
        <v>112784</v>
      </c>
      <c r="G9" s="1">
        <v>1.89</v>
      </c>
      <c r="H9" s="56">
        <v>1</v>
      </c>
      <c r="I9" s="5">
        <f t="shared" si="1"/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5">
        <f t="shared" si="0"/>
        <v>3363828</v>
      </c>
      <c r="G10" s="1">
        <v>14.226802475573288</v>
      </c>
      <c r="H10" s="56">
        <v>1</v>
      </c>
      <c r="I10" s="5">
        <f t="shared" si="1"/>
        <v>3363828</v>
      </c>
    </row>
    <row r="11" spans="1:9" s="51" customFormat="1" ht="25.5">
      <c r="A11" s="51">
        <v>8</v>
      </c>
      <c r="B11" s="52" t="s">
        <v>51</v>
      </c>
      <c r="C11" s="51" t="s">
        <v>6</v>
      </c>
      <c r="D11" s="53" t="s">
        <v>25</v>
      </c>
      <c r="E11" s="54">
        <v>10550688</v>
      </c>
      <c r="F11" s="5">
        <f t="shared" si="0"/>
        <v>974708</v>
      </c>
      <c r="G11" s="55">
        <v>9.238339999999994</v>
      </c>
      <c r="H11" s="57">
        <v>1</v>
      </c>
      <c r="I11" s="5">
        <f t="shared" si="1"/>
        <v>974708</v>
      </c>
    </row>
    <row r="12" spans="1:9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f t="shared" si="0"/>
        <v>62363883</v>
      </c>
      <c r="G12" s="1">
        <v>2.4</v>
      </c>
      <c r="H12" s="56">
        <v>1</v>
      </c>
      <c r="I12" s="5">
        <f t="shared" si="1"/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f t="shared" si="0"/>
        <v>7757588</v>
      </c>
      <c r="G13" s="1">
        <v>6.7645782222797655</v>
      </c>
      <c r="H13" s="56">
        <v>1</v>
      </c>
      <c r="I13" s="5">
        <f t="shared" si="1"/>
        <v>7757588</v>
      </c>
    </row>
    <row r="14" spans="1:9" s="51" customFormat="1" ht="12.75">
      <c r="A14" s="51">
        <v>11</v>
      </c>
      <c r="B14" s="52" t="s">
        <v>53</v>
      </c>
      <c r="C14" s="51" t="s">
        <v>8</v>
      </c>
      <c r="D14" s="53" t="s">
        <v>21</v>
      </c>
      <c r="E14" s="54">
        <v>2077990</v>
      </c>
      <c r="F14" s="5">
        <f t="shared" si="0"/>
        <v>415598</v>
      </c>
      <c r="G14" s="55">
        <v>20</v>
      </c>
      <c r="H14" s="57">
        <v>0.383962386729483</v>
      </c>
      <c r="I14" s="5">
        <f t="shared" si="1"/>
        <v>159574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f t="shared" si="0"/>
        <v>5077023</v>
      </c>
      <c r="G15" s="10">
        <v>2.65812722513089</v>
      </c>
      <c r="H15" s="56">
        <v>1</v>
      </c>
      <c r="I15" s="5">
        <f t="shared" si="1"/>
        <v>5077023</v>
      </c>
    </row>
    <row r="16" spans="1:9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f t="shared" si="0"/>
        <v>12672417</v>
      </c>
      <c r="G16" s="1">
        <v>0.55</v>
      </c>
      <c r="H16" s="56">
        <v>1</v>
      </c>
      <c r="I16" s="5">
        <f t="shared" si="1"/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5">
        <f t="shared" si="0"/>
        <v>2508075</v>
      </c>
      <c r="G17" s="1">
        <v>9.246264001698783</v>
      </c>
      <c r="H17" s="56">
        <v>1</v>
      </c>
      <c r="I17" s="5">
        <f t="shared" si="1"/>
        <v>2508075</v>
      </c>
    </row>
    <row r="18" spans="1:9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5">
        <f t="shared" si="0"/>
        <v>18111161</v>
      </c>
      <c r="G18" s="46">
        <v>8</v>
      </c>
      <c r="H18" s="56">
        <v>1</v>
      </c>
      <c r="I18" s="5">
        <f t="shared" si="1"/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5">
        <f t="shared" si="0"/>
        <v>4338281</v>
      </c>
      <c r="G19" s="1">
        <v>7.999994467858721</v>
      </c>
      <c r="H19" s="56">
        <v>0.638509354281108</v>
      </c>
      <c r="I19" s="5">
        <f t="shared" si="1"/>
        <v>2770033</v>
      </c>
    </row>
    <row r="20" spans="1:9" s="51" customFormat="1" ht="12.75">
      <c r="A20" s="51">
        <v>17</v>
      </c>
      <c r="B20" s="52" t="s">
        <v>59</v>
      </c>
      <c r="C20" s="51" t="s">
        <v>13</v>
      </c>
      <c r="D20" s="53" t="s">
        <v>33</v>
      </c>
      <c r="E20" s="54">
        <v>18140137719</v>
      </c>
      <c r="F20" s="5">
        <f t="shared" si="0"/>
        <v>249753416</v>
      </c>
      <c r="G20" s="55">
        <v>1.376800000000003</v>
      </c>
      <c r="H20" s="57">
        <v>1</v>
      </c>
      <c r="I20" s="5">
        <f t="shared" si="1"/>
        <v>249753416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5">
        <f t="shared" si="0"/>
        <v>1336558512</v>
      </c>
      <c r="G21" s="1">
        <v>7.137353473050235</v>
      </c>
      <c r="H21" s="56">
        <v>1</v>
      </c>
      <c r="I21" s="5">
        <f t="shared" si="1"/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5">
        <f t="shared" si="0"/>
        <v>24448272</v>
      </c>
      <c r="G22" s="1">
        <v>8.935814967520002</v>
      </c>
      <c r="H22" s="56">
        <v>1</v>
      </c>
      <c r="I22" s="5">
        <f t="shared" si="1"/>
        <v>24448272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f t="shared" si="0"/>
        <v>353504</v>
      </c>
      <c r="G23" s="1">
        <v>2.7637899999999966</v>
      </c>
      <c r="H23" s="56">
        <v>1</v>
      </c>
      <c r="I23" s="5">
        <f t="shared" si="1"/>
        <v>353504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14" t="s">
        <v>98</v>
      </c>
      <c r="B1" s="115"/>
      <c r="C1" s="115"/>
      <c r="D1" s="115"/>
      <c r="E1" s="115"/>
      <c r="F1" s="115"/>
      <c r="G1" s="115"/>
      <c r="H1" s="115"/>
      <c r="I1" s="115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38" t="s">
        <v>68</v>
      </c>
      <c r="F2" s="117" t="s">
        <v>97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f>ROUND(E4*G4/100,0)</f>
        <v>997101281</v>
      </c>
      <c r="G4" s="1">
        <v>3.868443934389144</v>
      </c>
      <c r="H4" s="49">
        <v>1</v>
      </c>
      <c r="I4" s="5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f aca="true" t="shared" si="0" ref="F5:F23">ROUND(E5*G5/100,0)</f>
        <v>15969772</v>
      </c>
      <c r="G5" s="1">
        <v>8.187002627363023</v>
      </c>
      <c r="H5" s="49">
        <v>1</v>
      </c>
      <c r="I5" s="8"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f t="shared" si="0"/>
        <v>172364000</v>
      </c>
      <c r="G6" s="1">
        <v>4.1</v>
      </c>
      <c r="H6" s="49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f t="shared" si="0"/>
        <v>1077030925</v>
      </c>
      <c r="G7" s="1">
        <v>3.5867854168175297</v>
      </c>
      <c r="H7" s="49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5">
        <f t="shared" si="0"/>
        <v>80201991</v>
      </c>
      <c r="G8" s="1">
        <v>21.711003730875692</v>
      </c>
      <c r="H8" s="49">
        <v>0.7412229329818</v>
      </c>
      <c r="I8" s="8">
        <v>59447555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5">
        <f t="shared" si="0"/>
        <v>112784</v>
      </c>
      <c r="G9" s="1">
        <v>1.89</v>
      </c>
      <c r="H9" s="49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5">
        <f t="shared" si="0"/>
        <v>3363828</v>
      </c>
      <c r="G10" s="1">
        <v>14.226802475573288</v>
      </c>
      <c r="H10" s="49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5">
        <f t="shared" si="0"/>
        <v>974708</v>
      </c>
      <c r="G11" s="1">
        <v>9.238339999999994</v>
      </c>
      <c r="H11" s="49">
        <v>1</v>
      </c>
      <c r="I11" s="8">
        <v>974708</v>
      </c>
    </row>
    <row r="12" spans="1:9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f t="shared" si="0"/>
        <v>62363883</v>
      </c>
      <c r="G12" s="1">
        <v>2.4</v>
      </c>
      <c r="H12" s="49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f t="shared" si="0"/>
        <v>7757588</v>
      </c>
      <c r="G13" s="1">
        <v>6.7645782222797655</v>
      </c>
      <c r="H13" s="49">
        <v>1</v>
      </c>
      <c r="I13" s="8">
        <v>7757588</v>
      </c>
    </row>
    <row r="14" spans="1:9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f t="shared" si="0"/>
        <v>415598</v>
      </c>
      <c r="G14" s="1">
        <v>20</v>
      </c>
      <c r="H14" s="49">
        <v>0.455707197820971</v>
      </c>
      <c r="I14" s="8">
        <v>189391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f t="shared" si="0"/>
        <v>5077023</v>
      </c>
      <c r="G15" s="10">
        <v>2.65812722513089</v>
      </c>
      <c r="H15" s="49">
        <v>1</v>
      </c>
      <c r="I15" s="8">
        <v>5077023</v>
      </c>
    </row>
    <row r="16" spans="1:9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f t="shared" si="0"/>
        <v>12672417</v>
      </c>
      <c r="G16" s="1">
        <v>0.55</v>
      </c>
      <c r="H16" s="49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5">
        <f t="shared" si="0"/>
        <v>2605622</v>
      </c>
      <c r="G17" s="1">
        <v>9.605880566025494</v>
      </c>
      <c r="H17" s="49">
        <v>1</v>
      </c>
      <c r="I17" s="8">
        <v>2605622</v>
      </c>
    </row>
    <row r="18" spans="1:9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5">
        <f t="shared" si="0"/>
        <v>18111161</v>
      </c>
      <c r="G18" s="46">
        <v>8</v>
      </c>
      <c r="H18" s="49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5">
        <f t="shared" si="0"/>
        <v>4338281</v>
      </c>
      <c r="G19" s="1">
        <v>7.999994467858721</v>
      </c>
      <c r="H19" s="49">
        <v>0.636161419695957</v>
      </c>
      <c r="I19" s="8">
        <v>2759847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f t="shared" si="0"/>
        <v>293344167</v>
      </c>
      <c r="G20" s="1">
        <v>1.6171000000000006</v>
      </c>
      <c r="H20" s="49">
        <v>1</v>
      </c>
      <c r="I20" s="8">
        <v>293344167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5">
        <f t="shared" si="0"/>
        <v>1336558512</v>
      </c>
      <c r="G21" s="1">
        <v>7.137353473050235</v>
      </c>
      <c r="H21" s="49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5">
        <f t="shared" si="0"/>
        <v>24448272</v>
      </c>
      <c r="G22" s="1">
        <v>8.935814967520002</v>
      </c>
      <c r="H22" s="49">
        <v>1</v>
      </c>
      <c r="I22" s="8">
        <v>24448272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f t="shared" si="0"/>
        <v>353504</v>
      </c>
      <c r="G23" s="1">
        <v>2.7637899999999966</v>
      </c>
      <c r="H23" s="49">
        <v>1</v>
      </c>
      <c r="I23" s="8">
        <v>353504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17" t="s">
        <v>95</v>
      </c>
      <c r="B1" s="117"/>
      <c r="C1" s="117"/>
      <c r="D1" s="117"/>
      <c r="E1" s="117"/>
      <c r="F1" s="117"/>
      <c r="G1" s="117"/>
      <c r="H1" s="117"/>
      <c r="I1" s="117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38" t="s">
        <v>68</v>
      </c>
      <c r="F2" s="117" t="s">
        <v>96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15969772</v>
      </c>
      <c r="G5" s="1">
        <v>8.187002627363023</v>
      </c>
      <c r="H5" s="47">
        <v>1</v>
      </c>
      <c r="I5" s="8">
        <v>15969772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47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0.831771283583221</v>
      </c>
      <c r="I8" s="8">
        <v>66709713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47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47">
        <v>1</v>
      </c>
      <c r="I11" s="8">
        <v>974708</v>
      </c>
    </row>
    <row r="12" spans="1:9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7757588</v>
      </c>
      <c r="G13" s="1">
        <v>6.7645782222797655</v>
      </c>
      <c r="H13" s="47">
        <v>1</v>
      </c>
      <c r="I13" s="8">
        <v>7757588</v>
      </c>
    </row>
    <row r="14" spans="1:10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0.407162690869542</v>
      </c>
      <c r="I14" s="8">
        <v>169216</v>
      </c>
      <c r="J14" s="3"/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5077023</v>
      </c>
      <c r="G15" s="10">
        <v>2.65812722513089</v>
      </c>
      <c r="H15" s="47">
        <v>1</v>
      </c>
      <c r="I15" s="8">
        <v>5077023</v>
      </c>
    </row>
    <row r="16" spans="1:9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</row>
    <row r="18" spans="1:9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45">
        <v>18111161</v>
      </c>
      <c r="G18" s="46">
        <v>8</v>
      </c>
      <c r="H18" s="47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0.638197710106837</v>
      </c>
      <c r="I19" s="8">
        <v>2768681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v>295684244.8197</v>
      </c>
      <c r="G20" s="1">
        <v>1.63</v>
      </c>
      <c r="H20" s="47">
        <v>1</v>
      </c>
      <c r="I20" s="8">
        <v>295684245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47">
        <v>1</v>
      </c>
      <c r="I23" s="8">
        <v>358939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17" t="s">
        <v>93</v>
      </c>
      <c r="B1" s="117"/>
      <c r="C1" s="117"/>
      <c r="D1" s="117"/>
      <c r="E1" s="117"/>
      <c r="F1" s="117"/>
      <c r="G1" s="117"/>
      <c r="H1" s="117"/>
      <c r="I1" s="117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38" t="s">
        <v>68</v>
      </c>
      <c r="F2" s="117" t="s">
        <v>94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47">
        <v>1</v>
      </c>
      <c r="I7" s="8">
        <v>1077030925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1</v>
      </c>
      <c r="I8" s="8">
        <v>80201991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47">
        <v>1</v>
      </c>
      <c r="I9" s="8">
        <v>112784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47">
        <v>1</v>
      </c>
      <c r="I11" s="8">
        <v>974708</v>
      </c>
    </row>
    <row r="12" spans="1:9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</row>
    <row r="13" spans="1:9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</row>
    <row r="14" spans="1:9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0.381823300400868</v>
      </c>
      <c r="I14" s="8">
        <v>158685</v>
      </c>
    </row>
    <row r="15" spans="1:9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5077023</v>
      </c>
      <c r="G15" s="10">
        <v>2.65812722513089</v>
      </c>
      <c r="H15" s="47">
        <v>1</v>
      </c>
      <c r="I15" s="8">
        <v>5126631</v>
      </c>
    </row>
    <row r="16" spans="1:9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</row>
    <row r="18" spans="1:9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45">
        <v>18111161</v>
      </c>
      <c r="G18" s="46">
        <v>8</v>
      </c>
      <c r="H18" s="47">
        <v>1</v>
      </c>
      <c r="I18" s="8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0.631684992281505</v>
      </c>
      <c r="I19" s="8">
        <v>2740427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18140137719</v>
      </c>
      <c r="F20" s="5">
        <v>295684244.8197</v>
      </c>
      <c r="G20" s="1">
        <v>1.63</v>
      </c>
      <c r="H20" s="47">
        <v>1</v>
      </c>
      <c r="I20" s="8">
        <v>295684244.8197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47">
        <v>1</v>
      </c>
      <c r="I23" s="8">
        <v>358939</v>
      </c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4" sqref="I4:I23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17" t="s">
        <v>91</v>
      </c>
      <c r="B1" s="117"/>
      <c r="C1" s="117"/>
      <c r="D1" s="117"/>
      <c r="E1" s="117"/>
      <c r="F1" s="117"/>
      <c r="G1" s="117"/>
      <c r="H1" s="117"/>
      <c r="I1" s="117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38" t="s">
        <v>68</v>
      </c>
      <c r="F2" s="117" t="s">
        <v>92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38" t="s">
        <v>15</v>
      </c>
      <c r="F3" s="38" t="s">
        <v>15</v>
      </c>
      <c r="G3" s="37" t="s">
        <v>16</v>
      </c>
      <c r="I3" s="38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1077030925</v>
      </c>
      <c r="G7" s="1">
        <v>3.5867854168175297</v>
      </c>
      <c r="H7" s="47">
        <v>1</v>
      </c>
      <c r="I7" s="8">
        <v>1077030925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0.686950701760009</v>
      </c>
      <c r="I8" s="8">
        <v>55094814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112784.4648</v>
      </c>
      <c r="G9" s="1">
        <v>1.89</v>
      </c>
      <c r="H9" s="47">
        <v>1</v>
      </c>
      <c r="I9" s="8">
        <v>112784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974708.4297792</v>
      </c>
      <c r="G11" s="1">
        <v>9.238339999999994</v>
      </c>
      <c r="H11" s="47">
        <v>1</v>
      </c>
      <c r="I11" s="8">
        <v>974708</v>
      </c>
      <c r="J11" s="5"/>
    </row>
    <row r="12" spans="1:10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  <c r="J13" s="5"/>
    </row>
    <row r="14" spans="1:10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0.343180188547586</v>
      </c>
      <c r="I14" s="8">
        <v>142625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47">
        <v>1</v>
      </c>
      <c r="I15" s="8">
        <v>5126631</v>
      </c>
      <c r="J15" s="5"/>
    </row>
    <row r="16" spans="1:10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  <c r="J17" s="5"/>
    </row>
    <row r="18" spans="1:10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45">
        <v>18111161</v>
      </c>
      <c r="G18" s="46">
        <v>8</v>
      </c>
      <c r="H18" s="47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0.655288580891832</v>
      </c>
      <c r="I19" s="8">
        <v>2842826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206928272.61499998</v>
      </c>
      <c r="G20" s="1">
        <v>1.63</v>
      </c>
      <c r="H20" s="47">
        <v>1</v>
      </c>
      <c r="I20" s="8">
        <v>206928273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358939</v>
      </c>
      <c r="G23" s="1">
        <v>2.806284738073237</v>
      </c>
      <c r="H23" s="47">
        <v>1</v>
      </c>
      <c r="I23" s="8">
        <v>358939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17" t="s">
        <v>89</v>
      </c>
      <c r="B1" s="117"/>
      <c r="C1" s="117"/>
      <c r="D1" s="117"/>
      <c r="E1" s="117"/>
      <c r="F1" s="117"/>
      <c r="G1" s="117"/>
      <c r="H1" s="117"/>
      <c r="I1" s="117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38" t="s">
        <v>68</v>
      </c>
      <c r="F2" s="117" t="s">
        <v>90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38" t="s">
        <v>15</v>
      </c>
      <c r="F3" s="38" t="s">
        <v>15</v>
      </c>
      <c r="G3" s="37" t="s">
        <v>16</v>
      </c>
      <c r="I3" s="38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47">
        <v>1</v>
      </c>
      <c r="I7" s="8">
        <v>1091088291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0.807091385050528</v>
      </c>
      <c r="I8" s="8">
        <v>64730336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123801.53775839986</v>
      </c>
      <c r="G9" s="1">
        <v>2.0746199999999977</v>
      </c>
      <c r="H9" s="47">
        <v>1</v>
      </c>
      <c r="I9" s="8">
        <v>123802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47">
        <v>1</v>
      </c>
      <c r="I11" s="8">
        <v>988583</v>
      </c>
      <c r="J11" s="5"/>
    </row>
    <row r="12" spans="1:10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  <c r="J13" s="5"/>
    </row>
    <row r="14" spans="1:10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0.437983339669584</v>
      </c>
      <c r="I14" s="8">
        <v>182025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47">
        <v>1</v>
      </c>
      <c r="I15" s="8">
        <v>5126631</v>
      </c>
      <c r="J15" s="5"/>
    </row>
    <row r="16" spans="1:10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  <c r="J17" s="5"/>
    </row>
    <row r="18" spans="1:10" ht="25.5">
      <c r="A18" s="7">
        <v>15</v>
      </c>
      <c r="B18" s="44" t="s">
        <v>65</v>
      </c>
      <c r="C18" s="3" t="s">
        <v>63</v>
      </c>
      <c r="D18" s="4" t="s">
        <v>64</v>
      </c>
      <c r="E18" s="17">
        <v>226389510</v>
      </c>
      <c r="F18" s="45">
        <v>18111161</v>
      </c>
      <c r="G18" s="46">
        <v>8</v>
      </c>
      <c r="H18" s="47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0.605999473063178</v>
      </c>
      <c r="I19" s="8">
        <v>2628996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292822548.2293</v>
      </c>
      <c r="G20" s="1">
        <v>2.3066</v>
      </c>
      <c r="H20" s="47">
        <v>1</v>
      </c>
      <c r="I20" s="8">
        <v>292822548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8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510470.49131</v>
      </c>
      <c r="G23" s="1">
        <v>3.9913</v>
      </c>
      <c r="H23" s="47">
        <v>1</v>
      </c>
      <c r="I23" s="8">
        <v>510470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2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09" t="s">
        <v>144</v>
      </c>
      <c r="B1" s="109"/>
      <c r="C1" s="109"/>
      <c r="D1" s="109"/>
      <c r="E1" s="109"/>
      <c r="F1" s="109"/>
      <c r="G1" s="109"/>
      <c r="H1" s="109"/>
      <c r="I1" s="109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135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106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0">
        <v>0.24194997142860447</v>
      </c>
      <c r="I4" s="94">
        <v>256137730</v>
      </c>
      <c r="J4" s="102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0">
        <v>0.09403755325725019</v>
      </c>
      <c r="I5" s="94">
        <v>7541999</v>
      </c>
      <c r="J5" s="102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0">
        <v>0.9524698515735264</v>
      </c>
      <c r="I6" s="94">
        <v>3184622</v>
      </c>
      <c r="J6" s="102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0">
        <v>1</v>
      </c>
      <c r="I7" s="94">
        <v>5733978</v>
      </c>
      <c r="J7" s="102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0">
        <v>0.5309917169261007</v>
      </c>
      <c r="I8" s="94">
        <v>8606438</v>
      </c>
      <c r="J8" s="102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0">
        <v>0.11542221446697436</v>
      </c>
      <c r="I9" s="94">
        <v>500734</v>
      </c>
      <c r="J9" s="102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0">
        <v>0.48271906856854463</v>
      </c>
      <c r="I10" s="94">
        <v>645182280</v>
      </c>
      <c r="J10" s="102"/>
      <c r="K10" s="54"/>
    </row>
    <row r="11" spans="3:4" ht="12.75">
      <c r="C11" s="54"/>
      <c r="D11" s="62"/>
    </row>
    <row r="15" ht="12.75">
      <c r="E15" s="55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5" sqref="A1:IV16384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48" customWidth="1"/>
    <col min="10" max="16384" width="9.125" style="3" customWidth="1"/>
  </cols>
  <sheetData>
    <row r="1" spans="1:9" ht="44.25" customHeight="1">
      <c r="A1" s="117" t="s">
        <v>86</v>
      </c>
      <c r="B1" s="117"/>
      <c r="C1" s="117"/>
      <c r="D1" s="117"/>
      <c r="E1" s="117"/>
      <c r="F1" s="117"/>
      <c r="G1" s="117"/>
      <c r="H1" s="117"/>
      <c r="I1" s="117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38" t="s">
        <v>68</v>
      </c>
      <c r="F2" s="117" t="s">
        <v>88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38" t="s">
        <v>15</v>
      </c>
      <c r="F3" s="38" t="s">
        <v>15</v>
      </c>
      <c r="G3" s="37" t="s">
        <v>16</v>
      </c>
      <c r="I3" s="38" t="s">
        <v>15</v>
      </c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  <c r="J4" s="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  <c r="J5" s="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  <c r="J6" s="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47">
        <v>1</v>
      </c>
      <c r="I7" s="8">
        <v>1091088291</v>
      </c>
      <c r="J7" s="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0.839244489578818</v>
      </c>
      <c r="I8" s="8">
        <v>67309079</v>
      </c>
      <c r="J8" s="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123801.53775839986</v>
      </c>
      <c r="G9" s="1">
        <v>2.0746199999999977</v>
      </c>
      <c r="H9" s="47">
        <v>1</v>
      </c>
      <c r="I9" s="8">
        <v>123802</v>
      </c>
      <c r="J9" s="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  <c r="J10" s="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47">
        <v>1</v>
      </c>
      <c r="I11" s="8">
        <v>988583</v>
      </c>
      <c r="J11" s="5"/>
    </row>
    <row r="12" spans="1:10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  <c r="J12" s="5"/>
    </row>
    <row r="13" spans="1:10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  <c r="J13" s="5"/>
    </row>
    <row r="14" spans="1:10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0.485132267239014</v>
      </c>
      <c r="I14" s="8">
        <v>201620</v>
      </c>
      <c r="J14" s="5"/>
    </row>
    <row r="15" spans="1:10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5126631</v>
      </c>
      <c r="G15" s="10">
        <v>2.684138000000005</v>
      </c>
      <c r="H15" s="47">
        <v>1</v>
      </c>
      <c r="I15" s="8">
        <v>5126631</v>
      </c>
      <c r="J15" s="5"/>
    </row>
    <row r="16" spans="1:10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  <c r="J16" s="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  <c r="J17" s="5"/>
    </row>
    <row r="18" spans="1:10" ht="25.5">
      <c r="A18" s="7">
        <v>15</v>
      </c>
      <c r="B18" s="44" t="s">
        <v>65</v>
      </c>
      <c r="C18" s="3" t="s">
        <v>63</v>
      </c>
      <c r="D18" s="4" t="s">
        <v>64</v>
      </c>
      <c r="E18" s="5">
        <v>226389510</v>
      </c>
      <c r="F18" s="45">
        <v>18111161</v>
      </c>
      <c r="G18" s="46">
        <v>8</v>
      </c>
      <c r="H18" s="47">
        <v>1</v>
      </c>
      <c r="I18" s="8">
        <v>18111161</v>
      </c>
      <c r="J18" s="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0.586481143107143</v>
      </c>
      <c r="I19" s="8">
        <v>2544320</v>
      </c>
      <c r="J19" s="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47">
        <v>1</v>
      </c>
      <c r="I20" s="8">
        <v>581430361</v>
      </c>
      <c r="J20" s="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  <c r="J21" s="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  <c r="J22" s="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510470.49131</v>
      </c>
      <c r="G23" s="1">
        <v>3.9913</v>
      </c>
      <c r="H23" s="47">
        <v>1</v>
      </c>
      <c r="I23" s="8">
        <v>510470</v>
      </c>
      <c r="J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2" sqref="H2:I3"/>
    </sheetView>
  </sheetViews>
  <sheetFormatPr defaultColWidth="9.00390625" defaultRowHeight="12.75"/>
  <cols>
    <col min="1" max="1" width="7.75390625" style="3" customWidth="1"/>
    <col min="2" max="2" width="17.75390625" style="44" customWidth="1"/>
    <col min="3" max="3" width="8.25390625" style="3" customWidth="1"/>
    <col min="4" max="4" width="32.125" style="4" customWidth="1"/>
    <col min="5" max="5" width="18.375" style="5" customWidth="1"/>
    <col min="6" max="6" width="15.375" style="3" bestFit="1" customWidth="1"/>
    <col min="7" max="7" width="17.625" style="3" customWidth="1"/>
    <col min="8" max="8" width="17.375" style="3" customWidth="1"/>
    <col min="9" max="9" width="17.625" style="3" customWidth="1"/>
    <col min="10" max="16384" width="9.125" style="3" customWidth="1"/>
  </cols>
  <sheetData>
    <row r="1" spans="1:9" ht="44.25" customHeight="1">
      <c r="A1" s="117" t="s">
        <v>79</v>
      </c>
      <c r="B1" s="117"/>
      <c r="C1" s="117"/>
      <c r="D1" s="117"/>
      <c r="E1" s="117"/>
      <c r="F1" s="117"/>
      <c r="G1" s="117"/>
      <c r="H1" s="117"/>
      <c r="I1" s="117"/>
    </row>
    <row r="2" spans="1:9" s="4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38" t="s">
        <v>68</v>
      </c>
      <c r="F2" s="117" t="s">
        <v>87</v>
      </c>
      <c r="G2" s="117"/>
      <c r="H2" s="4" t="s">
        <v>66</v>
      </c>
      <c r="I2" s="4" t="s">
        <v>67</v>
      </c>
    </row>
    <row r="3" spans="1:9" s="4" customFormat="1" ht="30.75" customHeight="1">
      <c r="A3" s="117"/>
      <c r="B3" s="118"/>
      <c r="C3" s="117"/>
      <c r="D3" s="117"/>
      <c r="E3" s="38" t="s">
        <v>15</v>
      </c>
      <c r="F3" s="38" t="s">
        <v>15</v>
      </c>
      <c r="G3" s="37" t="s">
        <v>16</v>
      </c>
      <c r="I3" s="38" t="s">
        <v>15</v>
      </c>
    </row>
    <row r="4" spans="1:11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47">
        <v>1</v>
      </c>
      <c r="I4" s="8">
        <v>997101281</v>
      </c>
      <c r="J4" s="7"/>
      <c r="K4" s="5"/>
    </row>
    <row r="5" spans="1:11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47">
        <v>1</v>
      </c>
      <c r="I5" s="8">
        <v>16190188</v>
      </c>
      <c r="J5" s="7"/>
      <c r="K5" s="5"/>
    </row>
    <row r="6" spans="1:11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47">
        <v>1</v>
      </c>
      <c r="I6" s="8">
        <v>172364000</v>
      </c>
      <c r="J6" s="7"/>
      <c r="K6" s="5"/>
    </row>
    <row r="7" spans="1:11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1091088290.5708804</v>
      </c>
      <c r="G7" s="1">
        <v>3.6336000000000013</v>
      </c>
      <c r="H7" s="47">
        <v>1</v>
      </c>
      <c r="I7" s="8">
        <v>1091088291</v>
      </c>
      <c r="J7" s="7"/>
      <c r="K7" s="5"/>
    </row>
    <row r="8" spans="1:11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47">
        <v>0.961748119195694</v>
      </c>
      <c r="I8" s="8">
        <v>77134114</v>
      </c>
      <c r="J8" s="7"/>
      <c r="K8" s="5"/>
    </row>
    <row r="9" spans="1:11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125315.0718583968</v>
      </c>
      <c r="G9" s="1">
        <v>2.09998324</v>
      </c>
      <c r="H9" s="47">
        <v>1</v>
      </c>
      <c r="I9" s="8">
        <v>125315</v>
      </c>
      <c r="J9" s="7"/>
      <c r="K9" s="5"/>
    </row>
    <row r="10" spans="1:11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47">
        <v>1</v>
      </c>
      <c r="I10" s="8">
        <v>3363828</v>
      </c>
      <c r="J10" s="7"/>
      <c r="K10" s="5"/>
    </row>
    <row r="11" spans="1:11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47">
        <v>1</v>
      </c>
      <c r="I11" s="8">
        <v>988583</v>
      </c>
      <c r="J11" s="7"/>
      <c r="K11" s="5"/>
    </row>
    <row r="12" spans="1:11" ht="12.75">
      <c r="A12" s="7">
        <v>9</v>
      </c>
      <c r="B12" s="11" t="s">
        <v>85</v>
      </c>
      <c r="C12" s="3" t="s">
        <v>83</v>
      </c>
      <c r="D12" s="4" t="s">
        <v>84</v>
      </c>
      <c r="E12" s="5">
        <v>2598495120</v>
      </c>
      <c r="F12" s="5">
        <v>62363882.88</v>
      </c>
      <c r="G12" s="1">
        <v>2.4</v>
      </c>
      <c r="H12" s="47">
        <v>1</v>
      </c>
      <c r="I12" s="8">
        <v>62363883</v>
      </c>
      <c r="J12" s="7"/>
      <c r="K12" s="5"/>
    </row>
    <row r="13" spans="1:11" ht="25.5">
      <c r="A13" s="7">
        <v>10</v>
      </c>
      <c r="B13" s="11" t="s">
        <v>52</v>
      </c>
      <c r="C13" s="3" t="s">
        <v>7</v>
      </c>
      <c r="D13" s="4" t="s">
        <v>20</v>
      </c>
      <c r="E13" s="5">
        <v>114679552</v>
      </c>
      <c r="F13" s="5">
        <v>11811993.856</v>
      </c>
      <c r="G13" s="1">
        <v>10.3</v>
      </c>
      <c r="H13" s="47">
        <v>1</v>
      </c>
      <c r="I13" s="8">
        <v>11811994</v>
      </c>
      <c r="J13" s="7"/>
      <c r="K13" s="5"/>
    </row>
    <row r="14" spans="1:11" s="43" customFormat="1" ht="12.75">
      <c r="A14" s="7">
        <v>11</v>
      </c>
      <c r="B14" s="11" t="s">
        <v>53</v>
      </c>
      <c r="C14" s="3" t="s">
        <v>8</v>
      </c>
      <c r="D14" s="4" t="s">
        <v>21</v>
      </c>
      <c r="E14" s="5">
        <v>2077990</v>
      </c>
      <c r="F14" s="5">
        <v>415598</v>
      </c>
      <c r="G14" s="1">
        <v>20</v>
      </c>
      <c r="H14" s="47">
        <v>0.536838483342075</v>
      </c>
      <c r="I14" s="8">
        <v>223109</v>
      </c>
      <c r="J14" s="7"/>
      <c r="K14" s="5"/>
    </row>
    <row r="15" spans="1:11" ht="12.75">
      <c r="A15" s="7">
        <v>12</v>
      </c>
      <c r="B15" s="11" t="s">
        <v>56</v>
      </c>
      <c r="C15" s="3" t="s">
        <v>34</v>
      </c>
      <c r="D15" s="4" t="s">
        <v>35</v>
      </c>
      <c r="E15" s="5">
        <v>191000000</v>
      </c>
      <c r="F15" s="5">
        <v>4900000</v>
      </c>
      <c r="G15" s="10">
        <v>2.5654450261780104</v>
      </c>
      <c r="H15" s="47">
        <v>1</v>
      </c>
      <c r="I15" s="8">
        <v>4900000</v>
      </c>
      <c r="J15" s="7"/>
      <c r="K15" s="5"/>
    </row>
    <row r="16" spans="1:11" ht="12.75">
      <c r="A16" s="7">
        <v>13</v>
      </c>
      <c r="B16" s="11" t="s">
        <v>82</v>
      </c>
      <c r="C16" s="3" t="s">
        <v>80</v>
      </c>
      <c r="D16" s="4" t="s">
        <v>81</v>
      </c>
      <c r="E16" s="5">
        <v>2304075800</v>
      </c>
      <c r="F16" s="5">
        <v>12672416.9</v>
      </c>
      <c r="G16" s="1">
        <v>0.55</v>
      </c>
      <c r="H16" s="47">
        <v>1</v>
      </c>
      <c r="I16" s="8">
        <v>12672417</v>
      </c>
      <c r="J16" s="7"/>
      <c r="K16" s="5"/>
    </row>
    <row r="17" spans="1:11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47">
        <v>1</v>
      </c>
      <c r="I17" s="8">
        <v>2605622</v>
      </c>
      <c r="J17" s="7"/>
      <c r="K17" s="5"/>
    </row>
    <row r="18" spans="1:11" ht="25.5">
      <c r="A18" s="7">
        <v>15</v>
      </c>
      <c r="B18" s="44" t="s">
        <v>65</v>
      </c>
      <c r="C18" s="3" t="s">
        <v>63</v>
      </c>
      <c r="D18" s="4" t="s">
        <v>64</v>
      </c>
      <c r="E18" s="5">
        <v>226389510</v>
      </c>
      <c r="F18" s="45">
        <v>18111161</v>
      </c>
      <c r="G18" s="46">
        <v>8</v>
      </c>
      <c r="H18" s="47">
        <v>1</v>
      </c>
      <c r="I18" s="8">
        <v>18111161</v>
      </c>
      <c r="J18" s="7"/>
      <c r="K18" s="5"/>
    </row>
    <row r="19" spans="1:11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47">
        <v>0.515960814894194</v>
      </c>
      <c r="I19" s="8">
        <v>2238383</v>
      </c>
      <c r="J19" s="7"/>
      <c r="K19" s="5"/>
    </row>
    <row r="20" spans="1:11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47">
        <v>1</v>
      </c>
      <c r="I20" s="8">
        <v>581430361</v>
      </c>
      <c r="J20" s="7"/>
      <c r="K20" s="5"/>
    </row>
    <row r="21" spans="1:11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47">
        <v>1</v>
      </c>
      <c r="I21" s="8">
        <v>1336558512</v>
      </c>
      <c r="J21" s="7"/>
      <c r="K21" s="5"/>
    </row>
    <row r="22" spans="1:11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47">
        <v>1</v>
      </c>
      <c r="I22" s="8">
        <v>24609695</v>
      </c>
      <c r="J22" s="7"/>
      <c r="K22" s="5"/>
    </row>
    <row r="23" spans="1:11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523133.1269</v>
      </c>
      <c r="G23" s="1">
        <v>4.09</v>
      </c>
      <c r="H23" s="47">
        <v>1</v>
      </c>
      <c r="I23" s="8">
        <v>523133</v>
      </c>
      <c r="J23" s="7"/>
      <c r="K23" s="5"/>
    </row>
    <row r="24" spans="3:4" ht="12.75">
      <c r="C24" s="5"/>
      <c r="D24" s="9"/>
    </row>
    <row r="25" spans="3:4" ht="12.75">
      <c r="C25" s="5"/>
      <c r="D25" s="9"/>
    </row>
    <row r="26" spans="3:4" ht="12.75">
      <c r="C26" s="5"/>
      <c r="D26" s="9"/>
    </row>
    <row r="27" spans="3:6" ht="12.75">
      <c r="C27" s="5"/>
      <c r="D27" s="9"/>
      <c r="F27" s="5"/>
    </row>
    <row r="28" spans="3:6" ht="12.75">
      <c r="C28" s="5"/>
      <c r="D28" s="9"/>
      <c r="F28" s="5"/>
    </row>
    <row r="29" spans="3:4" ht="12.75">
      <c r="C29" s="5"/>
      <c r="D29" s="9"/>
    </row>
    <row r="30" spans="3:4" ht="12.75">
      <c r="C30" s="5"/>
      <c r="D30" s="9"/>
    </row>
    <row r="31" spans="3:4" ht="12.75">
      <c r="C31" s="5"/>
      <c r="D31" s="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.75390625" style="28" customWidth="1"/>
    <col min="2" max="2" width="17.75390625" style="36" customWidth="1"/>
    <col min="3" max="3" width="8.25390625" style="28" customWidth="1"/>
    <col min="4" max="4" width="32.125" style="31" customWidth="1"/>
    <col min="5" max="5" width="18.375" style="17" customWidth="1"/>
    <col min="6" max="6" width="15.375" style="28" bestFit="1" customWidth="1"/>
    <col min="7" max="7" width="17.625" style="28" customWidth="1"/>
    <col min="8" max="8" width="17.375" style="28" customWidth="1"/>
    <col min="9" max="9" width="17.625" style="28" customWidth="1"/>
    <col min="10" max="16384" width="9.125" style="28" customWidth="1"/>
  </cols>
  <sheetData>
    <row r="1" spans="1:9" ht="44.25" customHeight="1">
      <c r="A1" s="117" t="s">
        <v>77</v>
      </c>
      <c r="B1" s="117"/>
      <c r="C1" s="117"/>
      <c r="D1" s="117"/>
      <c r="E1" s="117"/>
      <c r="F1" s="117"/>
      <c r="G1" s="117"/>
      <c r="H1" s="117"/>
      <c r="I1" s="117"/>
    </row>
    <row r="2" spans="1:9" s="31" customFormat="1" ht="71.25" customHeight="1">
      <c r="A2" s="117" t="s">
        <v>17</v>
      </c>
      <c r="B2" s="118" t="s">
        <v>43</v>
      </c>
      <c r="C2" s="117" t="s">
        <v>38</v>
      </c>
      <c r="D2" s="117" t="s">
        <v>39</v>
      </c>
      <c r="E2" s="38" t="s">
        <v>68</v>
      </c>
      <c r="F2" s="117" t="s">
        <v>78</v>
      </c>
      <c r="G2" s="117"/>
      <c r="H2" s="33" t="s">
        <v>66</v>
      </c>
      <c r="I2" s="33" t="s">
        <v>67</v>
      </c>
    </row>
    <row r="3" spans="1:9" s="31" customFormat="1" ht="30.75" customHeight="1">
      <c r="A3" s="117"/>
      <c r="B3" s="118"/>
      <c r="C3" s="117"/>
      <c r="D3" s="117"/>
      <c r="E3" s="38" t="s">
        <v>15</v>
      </c>
      <c r="F3" s="38" t="s">
        <v>15</v>
      </c>
      <c r="G3" s="37" t="s">
        <v>16</v>
      </c>
      <c r="I3" s="38" t="s">
        <v>15</v>
      </c>
    </row>
    <row r="4" spans="1:9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39">
        <v>1</v>
      </c>
      <c r="I4" s="40">
        <v>997101281</v>
      </c>
    </row>
    <row r="5" spans="1:9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39">
        <v>1</v>
      </c>
      <c r="I5" s="40">
        <v>16190188</v>
      </c>
    </row>
    <row r="6" spans="1:9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39">
        <v>1</v>
      </c>
      <c r="I6" s="41">
        <v>172364000</v>
      </c>
    </row>
    <row r="7" spans="1:9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1091628790.05432</v>
      </c>
      <c r="G7" s="1">
        <v>3.6354</v>
      </c>
      <c r="H7" s="39">
        <v>1</v>
      </c>
      <c r="I7" s="41">
        <v>1091628790</v>
      </c>
    </row>
    <row r="8" spans="1:9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39">
        <v>0.912203476345119</v>
      </c>
      <c r="I8" s="40">
        <v>73160535</v>
      </c>
    </row>
    <row r="9" spans="1:9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39">
        <v>1</v>
      </c>
      <c r="I9" s="40">
        <v>146202</v>
      </c>
    </row>
    <row r="10" spans="1:9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39">
        <v>1</v>
      </c>
      <c r="I10" s="40">
        <v>3363828</v>
      </c>
    </row>
    <row r="11" spans="1:9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39">
        <v>1</v>
      </c>
      <c r="I11" s="40">
        <v>988583</v>
      </c>
    </row>
    <row r="12" spans="1:9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11811993.856</v>
      </c>
      <c r="G12" s="1">
        <v>10.3</v>
      </c>
      <c r="H12" s="39">
        <v>1</v>
      </c>
      <c r="I12" s="41">
        <v>11811994</v>
      </c>
    </row>
    <row r="13" spans="1:9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39">
        <v>0.689466744305795</v>
      </c>
      <c r="I13" s="40">
        <v>286541</v>
      </c>
    </row>
    <row r="14" spans="1:9" s="42" customFormat="1" ht="25.5">
      <c r="A14" s="7">
        <v>11</v>
      </c>
      <c r="B14" s="11" t="s">
        <v>54</v>
      </c>
      <c r="C14" s="3" t="s">
        <v>9</v>
      </c>
      <c r="D14" s="4" t="s">
        <v>22</v>
      </c>
      <c r="E14" s="5">
        <v>335387464</v>
      </c>
      <c r="F14" s="5">
        <v>52722901.91267229</v>
      </c>
      <c r="G14" s="1">
        <v>15.71999778521009</v>
      </c>
      <c r="H14" s="39">
        <v>1</v>
      </c>
      <c r="I14" s="41">
        <v>52722902</v>
      </c>
    </row>
    <row r="15" spans="1:9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39">
        <v>1</v>
      </c>
      <c r="I15" s="40">
        <v>9424234</v>
      </c>
    </row>
    <row r="16" spans="1:9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39">
        <v>1</v>
      </c>
      <c r="I16" s="41">
        <v>4900000</v>
      </c>
    </row>
    <row r="17" spans="1:9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39">
        <v>1</v>
      </c>
      <c r="I17" s="40">
        <v>2605622</v>
      </c>
    </row>
    <row r="18" spans="1:9" ht="25.5">
      <c r="A18" s="7">
        <v>15</v>
      </c>
      <c r="B18" s="36" t="s">
        <v>65</v>
      </c>
      <c r="C18" s="32" t="s">
        <v>63</v>
      </c>
      <c r="D18" s="31" t="s">
        <v>64</v>
      </c>
      <c r="E18" s="17">
        <v>226389510</v>
      </c>
      <c r="F18" s="22">
        <v>18111161</v>
      </c>
      <c r="G18" s="23">
        <v>8</v>
      </c>
      <c r="H18" s="39">
        <v>1</v>
      </c>
      <c r="I18" s="40">
        <v>18111161</v>
      </c>
    </row>
    <row r="19" spans="1:9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39">
        <v>0.39692103854038</v>
      </c>
      <c r="I19" s="40">
        <v>1721955</v>
      </c>
    </row>
    <row r="20" spans="1:9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39">
        <v>1</v>
      </c>
      <c r="I20" s="30">
        <v>581430361</v>
      </c>
    </row>
    <row r="21" spans="1:9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39">
        <v>1</v>
      </c>
      <c r="I21" s="40">
        <v>1336558512</v>
      </c>
    </row>
    <row r="22" spans="1:9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39">
        <v>1</v>
      </c>
      <c r="I22" s="40">
        <v>24609695</v>
      </c>
    </row>
    <row r="23" spans="1:9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39">
        <v>1</v>
      </c>
      <c r="I23" s="40">
        <v>619062</v>
      </c>
    </row>
    <row r="24" spans="3:4" ht="12.75">
      <c r="C24" s="17"/>
      <c r="D24" s="29"/>
    </row>
    <row r="25" spans="3:4" ht="12.75">
      <c r="C25" s="17"/>
      <c r="D25" s="29"/>
    </row>
    <row r="26" spans="3:4" ht="12.75">
      <c r="C26" s="17"/>
      <c r="D26" s="29"/>
    </row>
    <row r="27" spans="3:6" ht="12.75">
      <c r="C27" s="17"/>
      <c r="D27" s="29"/>
      <c r="F27" s="17"/>
    </row>
    <row r="28" spans="3:6" ht="12.75">
      <c r="C28" s="17"/>
      <c r="D28" s="29"/>
      <c r="F28" s="17"/>
    </row>
    <row r="29" spans="3:4" ht="12.75">
      <c r="C29" s="17"/>
      <c r="D29" s="29"/>
    </row>
    <row r="30" spans="3:4" ht="12.75">
      <c r="C30" s="17"/>
      <c r="D30" s="29"/>
    </row>
    <row r="31" spans="3:4" ht="12.75">
      <c r="C31" s="17"/>
      <c r="D31" s="29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19" t="s">
        <v>75</v>
      </c>
      <c r="B1" s="119"/>
      <c r="C1" s="119"/>
      <c r="D1" s="119"/>
      <c r="E1" s="119"/>
      <c r="F1" s="119"/>
      <c r="G1" s="119"/>
      <c r="H1" s="119"/>
      <c r="I1" s="119"/>
    </row>
    <row r="2" spans="1:10" s="14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2" t="s">
        <v>68</v>
      </c>
      <c r="F2" s="119" t="s">
        <v>76</v>
      </c>
      <c r="G2" s="119"/>
      <c r="H2" s="20" t="s">
        <v>66</v>
      </c>
      <c r="I2" s="20" t="s">
        <v>67</v>
      </c>
      <c r="J2" s="19"/>
    </row>
    <row r="3" spans="1:10" s="14" customFormat="1" ht="30.75" customHeight="1">
      <c r="A3" s="119"/>
      <c r="B3" s="120"/>
      <c r="C3" s="119"/>
      <c r="D3" s="119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34">
        <v>1</v>
      </c>
      <c r="I4" s="35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34">
        <v>1</v>
      </c>
      <c r="I5" s="35">
        <v>16190188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34">
        <v>1</v>
      </c>
      <c r="I6" s="35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1091628790.05432</v>
      </c>
      <c r="G7" s="1">
        <v>3.6354</v>
      </c>
      <c r="H7" s="34">
        <v>1</v>
      </c>
      <c r="I7" s="35">
        <v>1091628790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34">
        <v>1</v>
      </c>
      <c r="I8" s="35">
        <v>80201991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34">
        <v>1</v>
      </c>
      <c r="I9" s="35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34">
        <v>1</v>
      </c>
      <c r="I10" s="35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34">
        <v>1</v>
      </c>
      <c r="I11" s="35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11811993.856</v>
      </c>
      <c r="G12" s="1">
        <v>10.3</v>
      </c>
      <c r="H12" s="34">
        <v>1</v>
      </c>
      <c r="I12" s="35">
        <v>11811994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34">
        <v>0.82830042492986</v>
      </c>
      <c r="I13" s="35">
        <v>344240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34">
        <v>1</v>
      </c>
      <c r="I14" s="35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34">
        <v>1</v>
      </c>
      <c r="I15" s="35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34">
        <v>1</v>
      </c>
      <c r="I16" s="35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34">
        <v>1</v>
      </c>
      <c r="I17" s="35">
        <v>2605622</v>
      </c>
      <c r="J17" s="15"/>
    </row>
    <row r="18" spans="1:10" ht="25.5">
      <c r="A18" s="7">
        <v>15</v>
      </c>
      <c r="B18" s="36" t="s">
        <v>65</v>
      </c>
      <c r="C18" s="28" t="s">
        <v>63</v>
      </c>
      <c r="D18" s="31" t="s">
        <v>64</v>
      </c>
      <c r="E18" s="17">
        <v>226389510</v>
      </c>
      <c r="F18" s="22">
        <v>18111161</v>
      </c>
      <c r="G18" s="23">
        <v>8</v>
      </c>
      <c r="H18" s="34">
        <v>1</v>
      </c>
      <c r="I18" s="35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34">
        <v>0.325646033532636</v>
      </c>
      <c r="I19" s="35">
        <v>1412744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581430361.09</v>
      </c>
      <c r="G20" s="1">
        <v>4.58</v>
      </c>
      <c r="H20" s="34">
        <v>1</v>
      </c>
      <c r="I20" s="35">
        <v>581430361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34">
        <v>1</v>
      </c>
      <c r="I21" s="35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34">
        <v>1</v>
      </c>
      <c r="I22" s="35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34">
        <v>1</v>
      </c>
      <c r="I23" s="35">
        <v>619062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2" sqref="A1:IV16384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19" t="s">
        <v>73</v>
      </c>
      <c r="B1" s="119"/>
      <c r="C1" s="119"/>
      <c r="D1" s="119"/>
      <c r="E1" s="119"/>
      <c r="F1" s="119"/>
      <c r="G1" s="119"/>
      <c r="H1" s="119"/>
      <c r="I1" s="119"/>
    </row>
    <row r="2" spans="1:10" s="14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2" t="s">
        <v>68</v>
      </c>
      <c r="F2" s="119" t="s">
        <v>74</v>
      </c>
      <c r="G2" s="119"/>
      <c r="H2" s="20" t="s">
        <v>66</v>
      </c>
      <c r="I2" s="20" t="s">
        <v>67</v>
      </c>
      <c r="J2" s="19"/>
    </row>
    <row r="3" spans="1:10" s="14" customFormat="1" ht="30.75" customHeight="1">
      <c r="A3" s="119"/>
      <c r="B3" s="120"/>
      <c r="C3" s="119"/>
      <c r="D3" s="119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6">
        <v>1</v>
      </c>
      <c r="I4" s="27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16190187.5</v>
      </c>
      <c r="G5" s="1">
        <v>8.3</v>
      </c>
      <c r="H5" s="26">
        <v>1</v>
      </c>
      <c r="I5" s="27">
        <v>16190188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6">
        <v>1</v>
      </c>
      <c r="I6" s="27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6">
        <v>1</v>
      </c>
      <c r="I7" s="27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6">
        <v>0.906007408220077</v>
      </c>
      <c r="I8" s="27">
        <v>72663598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6">
        <v>1</v>
      </c>
      <c r="I9" s="27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6">
        <v>1</v>
      </c>
      <c r="I10" s="27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6">
        <v>1</v>
      </c>
      <c r="I11" s="27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6">
        <v>1</v>
      </c>
      <c r="I12" s="27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6">
        <v>0.707219476513361</v>
      </c>
      <c r="I13" s="27">
        <v>293919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6">
        <v>1</v>
      </c>
      <c r="I14" s="27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6">
        <v>1</v>
      </c>
      <c r="I15" s="27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6">
        <v>1</v>
      </c>
      <c r="I16" s="27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6">
        <v>1</v>
      </c>
      <c r="I17" s="27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26">
        <v>1</v>
      </c>
      <c r="I18" s="27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6">
        <v>0.281426445174943</v>
      </c>
      <c r="I19" s="27">
        <v>1220907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6">
        <v>1</v>
      </c>
      <c r="I20" s="27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6">
        <v>1</v>
      </c>
      <c r="I21" s="27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6">
        <v>1</v>
      </c>
      <c r="I22" s="27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619062.1844</v>
      </c>
      <c r="G23" s="1">
        <v>4.84</v>
      </c>
      <c r="H23" s="26">
        <v>1</v>
      </c>
      <c r="I23" s="27">
        <v>619062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19" t="s">
        <v>71</v>
      </c>
      <c r="B1" s="119"/>
      <c r="C1" s="119"/>
      <c r="D1" s="119"/>
      <c r="E1" s="119"/>
      <c r="F1" s="119"/>
      <c r="G1" s="119"/>
      <c r="H1" s="119"/>
      <c r="I1" s="119"/>
    </row>
    <row r="2" spans="1:10" s="14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2" t="s">
        <v>68</v>
      </c>
      <c r="F2" s="119" t="s">
        <v>72</v>
      </c>
      <c r="G2" s="119"/>
      <c r="H2" s="20" t="s">
        <v>66</v>
      </c>
      <c r="I2" s="20" t="s">
        <v>67</v>
      </c>
      <c r="J2" s="19"/>
    </row>
    <row r="3" spans="1:10" s="14" customFormat="1" ht="30.75" customHeight="1">
      <c r="A3" s="119"/>
      <c r="B3" s="120"/>
      <c r="C3" s="119"/>
      <c r="D3" s="119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4">
        <v>1</v>
      </c>
      <c r="I4" s="25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7802500</v>
      </c>
      <c r="G5" s="1">
        <v>4</v>
      </c>
      <c r="H5" s="24">
        <v>1</v>
      </c>
      <c r="I5" s="25">
        <v>7802500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4">
        <v>1</v>
      </c>
      <c r="I6" s="25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4">
        <v>1</v>
      </c>
      <c r="I7" s="25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4">
        <v>0.825704152406889</v>
      </c>
      <c r="I8" s="25">
        <v>66223117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4">
        <v>1</v>
      </c>
      <c r="I9" s="25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4">
        <v>1</v>
      </c>
      <c r="I10" s="25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4">
        <v>1</v>
      </c>
      <c r="I11" s="25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4">
        <v>1</v>
      </c>
      <c r="I12" s="25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4">
        <v>0.719933685917641</v>
      </c>
      <c r="I13" s="25">
        <v>299203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4">
        <v>1</v>
      </c>
      <c r="I14" s="25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4">
        <v>1</v>
      </c>
      <c r="I15" s="25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4">
        <v>1</v>
      </c>
      <c r="I16" s="25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4">
        <v>1</v>
      </c>
      <c r="I17" s="25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24">
        <v>1</v>
      </c>
      <c r="I18" s="25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4">
        <v>0.324315552634787</v>
      </c>
      <c r="I19" s="25">
        <v>1406972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4">
        <v>1</v>
      </c>
      <c r="I20" s="25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4">
        <v>1</v>
      </c>
      <c r="I21" s="25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4">
        <v>1</v>
      </c>
      <c r="I22" s="25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639527</v>
      </c>
      <c r="G23" s="1">
        <v>5</v>
      </c>
      <c r="H23" s="24">
        <v>1</v>
      </c>
      <c r="I23" s="25">
        <v>639527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7.75390625" style="13" customWidth="1"/>
    <col min="2" max="2" width="17.75390625" style="16" customWidth="1"/>
    <col min="3" max="3" width="8.25390625" style="13" customWidth="1"/>
    <col min="4" max="4" width="32.125" style="14" customWidth="1"/>
    <col min="5" max="5" width="18.375" style="15" customWidth="1"/>
    <col min="6" max="6" width="15.375" style="13" bestFit="1" customWidth="1"/>
    <col min="7" max="7" width="17.625" style="13" customWidth="1"/>
    <col min="8" max="8" width="17.375" style="13" customWidth="1"/>
    <col min="9" max="9" width="17.625" style="13" customWidth="1"/>
    <col min="10" max="10" width="14.625" style="13" customWidth="1"/>
    <col min="11" max="16384" width="9.125" style="13" customWidth="1"/>
  </cols>
  <sheetData>
    <row r="1" spans="1:9" ht="44.25" customHeight="1">
      <c r="A1" s="119" t="s">
        <v>69</v>
      </c>
      <c r="B1" s="119"/>
      <c r="C1" s="119"/>
      <c r="D1" s="119"/>
      <c r="E1" s="119"/>
      <c r="F1" s="119"/>
      <c r="G1" s="119"/>
      <c r="H1" s="119"/>
      <c r="I1" s="119"/>
    </row>
    <row r="2" spans="1:10" s="14" customFormat="1" ht="71.25" customHeight="1">
      <c r="A2" s="119" t="s">
        <v>17</v>
      </c>
      <c r="B2" s="120" t="s">
        <v>43</v>
      </c>
      <c r="C2" s="119" t="s">
        <v>38</v>
      </c>
      <c r="D2" s="119" t="s">
        <v>39</v>
      </c>
      <c r="E2" s="2" t="s">
        <v>68</v>
      </c>
      <c r="F2" s="119" t="s">
        <v>70</v>
      </c>
      <c r="G2" s="119"/>
      <c r="H2" s="20" t="s">
        <v>66</v>
      </c>
      <c r="I2" s="20" t="s">
        <v>67</v>
      </c>
      <c r="J2" s="19"/>
    </row>
    <row r="3" spans="1:10" s="14" customFormat="1" ht="30.75" customHeight="1">
      <c r="A3" s="119"/>
      <c r="B3" s="120"/>
      <c r="C3" s="119"/>
      <c r="D3" s="119"/>
      <c r="E3" s="2" t="s">
        <v>15</v>
      </c>
      <c r="F3" s="2" t="s">
        <v>15</v>
      </c>
      <c r="G3" s="12" t="s">
        <v>16</v>
      </c>
      <c r="H3" s="20"/>
      <c r="I3" s="20" t="s">
        <v>15</v>
      </c>
      <c r="J3" s="6"/>
    </row>
    <row r="4" spans="1:10" ht="25.5">
      <c r="A4" s="7">
        <v>1</v>
      </c>
      <c r="B4" s="11" t="s">
        <v>44</v>
      </c>
      <c r="C4" s="3" t="s">
        <v>0</v>
      </c>
      <c r="D4" s="4" t="s">
        <v>23</v>
      </c>
      <c r="E4" s="5">
        <v>25775254803</v>
      </c>
      <c r="F4" s="5">
        <v>997101281</v>
      </c>
      <c r="G4" s="1">
        <v>3.868443934389144</v>
      </c>
      <c r="H4" s="21">
        <v>1</v>
      </c>
      <c r="I4" s="15">
        <v>997101281</v>
      </c>
      <c r="J4" s="15"/>
    </row>
    <row r="5" spans="1:10" ht="25.5">
      <c r="A5" s="7">
        <v>2</v>
      </c>
      <c r="B5" s="11" t="s">
        <v>45</v>
      </c>
      <c r="C5" s="3" t="s">
        <v>1</v>
      </c>
      <c r="D5" s="4" t="s">
        <v>19</v>
      </c>
      <c r="E5" s="5">
        <v>195062500</v>
      </c>
      <c r="F5" s="5">
        <v>7802500</v>
      </c>
      <c r="G5" s="1">
        <v>4</v>
      </c>
      <c r="H5" s="21">
        <v>1</v>
      </c>
      <c r="I5" s="15">
        <v>7802500</v>
      </c>
      <c r="J5" s="15"/>
    </row>
    <row r="6" spans="1:10" ht="12.75">
      <c r="A6" s="7">
        <v>3</v>
      </c>
      <c r="B6" s="11" t="s">
        <v>46</v>
      </c>
      <c r="C6" s="3" t="s">
        <v>2</v>
      </c>
      <c r="D6" s="4" t="s">
        <v>24</v>
      </c>
      <c r="E6" s="5">
        <v>4204000000</v>
      </c>
      <c r="F6" s="5">
        <v>172364000</v>
      </c>
      <c r="G6" s="1">
        <v>4.1</v>
      </c>
      <c r="H6" s="21">
        <v>1</v>
      </c>
      <c r="I6" s="15">
        <v>172364000</v>
      </c>
      <c r="J6" s="15"/>
    </row>
    <row r="7" spans="1:10" ht="12.75">
      <c r="A7" s="7">
        <v>4</v>
      </c>
      <c r="B7" s="11" t="s">
        <v>47</v>
      </c>
      <c r="C7" s="3" t="s">
        <v>3</v>
      </c>
      <c r="D7" s="4" t="s">
        <v>18</v>
      </c>
      <c r="E7" s="5">
        <v>30027749080</v>
      </c>
      <c r="F7" s="5">
        <v>1147060014.856</v>
      </c>
      <c r="G7" s="1">
        <v>3.82</v>
      </c>
      <c r="H7" s="21">
        <v>1</v>
      </c>
      <c r="I7" s="15">
        <v>1147060015</v>
      </c>
      <c r="J7" s="15"/>
    </row>
    <row r="8" spans="1:10" ht="12.75">
      <c r="A8" s="7">
        <v>5</v>
      </c>
      <c r="B8" s="11" t="s">
        <v>48</v>
      </c>
      <c r="C8" s="3" t="s">
        <v>4</v>
      </c>
      <c r="D8" s="4" t="s">
        <v>27</v>
      </c>
      <c r="E8" s="5">
        <v>369407108</v>
      </c>
      <c r="F8" s="8">
        <v>80201991</v>
      </c>
      <c r="G8" s="1">
        <v>21.711003730875692</v>
      </c>
      <c r="H8" s="21">
        <v>0.870902257276879</v>
      </c>
      <c r="I8" s="15">
        <v>69848095</v>
      </c>
      <c r="J8" s="15"/>
    </row>
    <row r="9" spans="1:10" ht="12.75">
      <c r="A9" s="7">
        <v>6</v>
      </c>
      <c r="B9" s="11" t="s">
        <v>49</v>
      </c>
      <c r="C9" s="3" t="s">
        <v>5</v>
      </c>
      <c r="D9" s="4" t="s">
        <v>28</v>
      </c>
      <c r="E9" s="5">
        <v>5967432</v>
      </c>
      <c r="F9" s="8">
        <v>146202.084</v>
      </c>
      <c r="G9" s="1">
        <v>2.4499832000000055</v>
      </c>
      <c r="H9" s="21">
        <v>1</v>
      </c>
      <c r="I9" s="15">
        <v>146202</v>
      </c>
      <c r="J9" s="15"/>
    </row>
    <row r="10" spans="1:10" ht="12.75">
      <c r="A10" s="7">
        <v>7</v>
      </c>
      <c r="B10" s="11" t="s">
        <v>50</v>
      </c>
      <c r="C10" s="5" t="s">
        <v>36</v>
      </c>
      <c r="D10" s="9" t="s">
        <v>37</v>
      </c>
      <c r="E10" s="5">
        <v>23644301</v>
      </c>
      <c r="F10" s="1">
        <v>3363828</v>
      </c>
      <c r="G10" s="1">
        <v>14.226802475573288</v>
      </c>
      <c r="H10" s="21">
        <v>1</v>
      </c>
      <c r="I10" s="15">
        <v>3363828</v>
      </c>
      <c r="J10" s="15"/>
    </row>
    <row r="11" spans="1:10" ht="25.5">
      <c r="A11" s="7">
        <v>8</v>
      </c>
      <c r="B11" s="11" t="s">
        <v>51</v>
      </c>
      <c r="C11" s="3" t="s">
        <v>6</v>
      </c>
      <c r="D11" s="4" t="s">
        <v>25</v>
      </c>
      <c r="E11" s="5">
        <v>10550688</v>
      </c>
      <c r="F11" s="1">
        <v>988583</v>
      </c>
      <c r="G11" s="1">
        <v>9.36984393813939</v>
      </c>
      <c r="H11" s="21">
        <v>1</v>
      </c>
      <c r="I11" s="15">
        <v>988583</v>
      </c>
      <c r="J11" s="15"/>
    </row>
    <row r="12" spans="1:10" ht="25.5">
      <c r="A12" s="7">
        <v>9</v>
      </c>
      <c r="B12" s="11" t="s">
        <v>52</v>
      </c>
      <c r="C12" s="3" t="s">
        <v>7</v>
      </c>
      <c r="D12" s="4" t="s">
        <v>20</v>
      </c>
      <c r="E12" s="5">
        <v>114679552</v>
      </c>
      <c r="F12" s="5">
        <v>5401407</v>
      </c>
      <c r="G12" s="1">
        <v>4.710000087897099</v>
      </c>
      <c r="H12" s="21">
        <v>1</v>
      </c>
      <c r="I12" s="15">
        <v>5401407</v>
      </c>
      <c r="J12" s="15"/>
    </row>
    <row r="13" spans="1:10" ht="12.75">
      <c r="A13" s="7">
        <v>10</v>
      </c>
      <c r="B13" s="11" t="s">
        <v>53</v>
      </c>
      <c r="C13" s="3" t="s">
        <v>8</v>
      </c>
      <c r="D13" s="4" t="s">
        <v>21</v>
      </c>
      <c r="E13" s="5">
        <v>2077990</v>
      </c>
      <c r="F13" s="5">
        <v>415598</v>
      </c>
      <c r="G13" s="1">
        <v>20</v>
      </c>
      <c r="H13" s="21">
        <v>0.974951756264467</v>
      </c>
      <c r="I13" s="15">
        <v>405188</v>
      </c>
      <c r="J13" s="15"/>
    </row>
    <row r="14" spans="1:10" ht="25.5">
      <c r="A14" s="7">
        <v>11</v>
      </c>
      <c r="B14" s="11" t="s">
        <v>54</v>
      </c>
      <c r="C14" s="3" t="s">
        <v>9</v>
      </c>
      <c r="D14" s="4" t="s">
        <v>22</v>
      </c>
      <c r="E14" s="5">
        <v>15387464</v>
      </c>
      <c r="F14" s="5">
        <v>2418909</v>
      </c>
      <c r="G14" s="1">
        <v>15.71999778521009</v>
      </c>
      <c r="H14" s="21">
        <v>1</v>
      </c>
      <c r="I14" s="15">
        <v>2418909</v>
      </c>
      <c r="J14" s="15"/>
    </row>
    <row r="15" spans="1:10" ht="25.5">
      <c r="A15" s="7">
        <v>12</v>
      </c>
      <c r="B15" s="11" t="s">
        <v>55</v>
      </c>
      <c r="C15" s="3" t="s">
        <v>10</v>
      </c>
      <c r="D15" s="4" t="s">
        <v>31</v>
      </c>
      <c r="E15" s="5">
        <v>400000000</v>
      </c>
      <c r="F15" s="5">
        <v>9424234</v>
      </c>
      <c r="G15" s="1">
        <v>2.3560585</v>
      </c>
      <c r="H15" s="21">
        <v>1</v>
      </c>
      <c r="I15" s="15">
        <v>9424234</v>
      </c>
      <c r="J15" s="15"/>
    </row>
    <row r="16" spans="1:10" ht="12.75">
      <c r="A16" s="7">
        <v>13</v>
      </c>
      <c r="B16" s="11" t="s">
        <v>56</v>
      </c>
      <c r="C16" s="3" t="s">
        <v>34</v>
      </c>
      <c r="D16" s="4" t="s">
        <v>35</v>
      </c>
      <c r="E16" s="5">
        <v>191000000</v>
      </c>
      <c r="F16" s="5">
        <v>4900000</v>
      </c>
      <c r="G16" s="10">
        <v>2.5654450261780104</v>
      </c>
      <c r="H16" s="21">
        <v>1</v>
      </c>
      <c r="I16" s="15">
        <v>4900000</v>
      </c>
      <c r="J16" s="15"/>
    </row>
    <row r="17" spans="1:10" ht="12.75">
      <c r="A17" s="7">
        <v>14</v>
      </c>
      <c r="B17" s="11" t="s">
        <v>57</v>
      </c>
      <c r="C17" s="3" t="s">
        <v>11</v>
      </c>
      <c r="D17" s="4" t="s">
        <v>32</v>
      </c>
      <c r="E17" s="5">
        <v>27125280</v>
      </c>
      <c r="F17" s="8">
        <v>2605622</v>
      </c>
      <c r="G17" s="1">
        <v>9.605880566025494</v>
      </c>
      <c r="H17" s="21">
        <v>1</v>
      </c>
      <c r="I17" s="15">
        <v>2605622</v>
      </c>
      <c r="J17" s="15"/>
    </row>
    <row r="18" spans="1:10" ht="25.5">
      <c r="A18" s="7">
        <v>15</v>
      </c>
      <c r="B18" s="16" t="s">
        <v>65</v>
      </c>
      <c r="C18" s="13" t="s">
        <v>63</v>
      </c>
      <c r="D18" s="14" t="s">
        <v>64</v>
      </c>
      <c r="E18" s="17">
        <v>226389510</v>
      </c>
      <c r="F18" s="22">
        <v>18111161</v>
      </c>
      <c r="G18" s="23">
        <v>8</v>
      </c>
      <c r="H18" s="21">
        <v>1</v>
      </c>
      <c r="I18" s="15">
        <v>18111161</v>
      </c>
      <c r="J18" s="15"/>
    </row>
    <row r="19" spans="1:10" ht="12.75">
      <c r="A19" s="7">
        <v>16</v>
      </c>
      <c r="B19" s="11" t="s">
        <v>58</v>
      </c>
      <c r="C19" s="3" t="s">
        <v>12</v>
      </c>
      <c r="D19" s="4" t="s">
        <v>26</v>
      </c>
      <c r="E19" s="5">
        <v>54228550</v>
      </c>
      <c r="F19" s="8">
        <v>4338281</v>
      </c>
      <c r="G19" s="1">
        <v>7.999994467858721</v>
      </c>
      <c r="H19" s="21">
        <v>0.46479861493527</v>
      </c>
      <c r="I19" s="15">
        <v>2016427</v>
      </c>
      <c r="J19" s="15"/>
    </row>
    <row r="20" spans="1:10" ht="12.75">
      <c r="A20" s="7">
        <v>17</v>
      </c>
      <c r="B20" s="11" t="s">
        <v>59</v>
      </c>
      <c r="C20" s="3" t="s">
        <v>13</v>
      </c>
      <c r="D20" s="4" t="s">
        <v>33</v>
      </c>
      <c r="E20" s="5">
        <v>12694986050</v>
      </c>
      <c r="F20" s="5">
        <v>568709985.0679001</v>
      </c>
      <c r="G20" s="1">
        <v>4.479800000000001</v>
      </c>
      <c r="H20" s="21">
        <v>1</v>
      </c>
      <c r="I20" s="15">
        <v>568709985</v>
      </c>
      <c r="J20" s="15"/>
    </row>
    <row r="21" spans="1:10" ht="12.75">
      <c r="A21" s="7">
        <v>18</v>
      </c>
      <c r="B21" s="11" t="s">
        <v>60</v>
      </c>
      <c r="C21" s="3" t="s">
        <v>40</v>
      </c>
      <c r="D21" s="4" t="s">
        <v>30</v>
      </c>
      <c r="E21" s="5">
        <v>18726248000</v>
      </c>
      <c r="F21" s="8">
        <v>1336558512</v>
      </c>
      <c r="G21" s="1">
        <v>7.137353473050235</v>
      </c>
      <c r="H21" s="21">
        <v>1</v>
      </c>
      <c r="I21" s="15">
        <v>1336558512</v>
      </c>
      <c r="J21" s="15"/>
    </row>
    <row r="22" spans="1:10" ht="25.5">
      <c r="A22" s="7">
        <v>19</v>
      </c>
      <c r="B22" s="11" t="s">
        <v>61</v>
      </c>
      <c r="C22" s="7" t="s">
        <v>41</v>
      </c>
      <c r="D22" s="4" t="s">
        <v>42</v>
      </c>
      <c r="E22" s="5">
        <v>273598680</v>
      </c>
      <c r="F22" s="8">
        <v>24609695.01957715</v>
      </c>
      <c r="G22" s="1">
        <v>8.99481496752</v>
      </c>
      <c r="H22" s="21">
        <v>1</v>
      </c>
      <c r="I22" s="15">
        <v>24609695</v>
      </c>
      <c r="J22" s="15"/>
    </row>
    <row r="23" spans="1:10" ht="12.75">
      <c r="A23" s="7">
        <v>20</v>
      </c>
      <c r="B23" s="11" t="s">
        <v>62</v>
      </c>
      <c r="C23" s="3" t="s">
        <v>14</v>
      </c>
      <c r="D23" s="4" t="s">
        <v>29</v>
      </c>
      <c r="E23" s="5">
        <v>12790541</v>
      </c>
      <c r="F23" s="5">
        <v>639527</v>
      </c>
      <c r="G23" s="1">
        <v>5</v>
      </c>
      <c r="H23" s="21">
        <v>1</v>
      </c>
      <c r="I23" s="15">
        <v>639527</v>
      </c>
      <c r="J23" s="15"/>
    </row>
    <row r="24" spans="3:4" ht="12.75">
      <c r="C24" s="15"/>
      <c r="D24" s="18"/>
    </row>
    <row r="25" spans="3:4" ht="12.75">
      <c r="C25" s="15"/>
      <c r="D25" s="18"/>
    </row>
    <row r="26" spans="3:4" ht="12.75">
      <c r="C26" s="15"/>
      <c r="D26" s="18"/>
    </row>
    <row r="27" spans="3:4" ht="12.75">
      <c r="C27" s="15"/>
      <c r="D27" s="18"/>
    </row>
    <row r="28" spans="3:4" ht="12.75">
      <c r="C28" s="15"/>
      <c r="D28" s="18"/>
    </row>
    <row r="29" spans="3:4" ht="12.75">
      <c r="C29" s="15"/>
      <c r="D29" s="18"/>
    </row>
    <row r="30" spans="3:4" ht="12.75">
      <c r="C30" s="15"/>
      <c r="D30" s="18"/>
    </row>
    <row r="31" spans="3:4" ht="12.75">
      <c r="C31" s="15"/>
      <c r="D31" s="18"/>
    </row>
  </sheetData>
  <sheetProtection/>
  <mergeCells count="6">
    <mergeCell ref="A1:I1"/>
    <mergeCell ref="F2:G2"/>
    <mergeCell ref="C2:C3"/>
    <mergeCell ref="A2:A3"/>
    <mergeCell ref="D2:D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09" t="s">
        <v>143</v>
      </c>
      <c r="B1" s="109"/>
      <c r="C1" s="109"/>
      <c r="D1" s="109"/>
      <c r="E1" s="109"/>
      <c r="F1" s="109"/>
      <c r="G1" s="109"/>
      <c r="H1" s="109"/>
      <c r="I1" s="109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135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104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0.27672769566679123</v>
      </c>
      <c r="I4" s="94">
        <v>292954793</v>
      </c>
      <c r="J4" s="100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0.07144801430178958</v>
      </c>
      <c r="I5" s="94">
        <v>5730273</v>
      </c>
      <c r="J5" s="100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94">
        <v>3343541</v>
      </c>
      <c r="J6" s="100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94">
        <v>5733978</v>
      </c>
      <c r="J7" s="100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0.4436854132288564</v>
      </c>
      <c r="I8" s="94">
        <v>7191357</v>
      </c>
      <c r="J8" s="100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0.19580497436657515</v>
      </c>
      <c r="I9" s="94">
        <v>849457</v>
      </c>
      <c r="J9" s="100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0.536599578365485</v>
      </c>
      <c r="I10" s="94">
        <v>717196734</v>
      </c>
      <c r="J10" s="100"/>
      <c r="K10" s="54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09" t="s">
        <v>139</v>
      </c>
      <c r="B1" s="109"/>
      <c r="C1" s="109"/>
      <c r="D1" s="109"/>
      <c r="E1" s="109"/>
      <c r="F1" s="109"/>
      <c r="G1" s="109"/>
      <c r="H1" s="109"/>
      <c r="I1" s="109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135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103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105">
        <v>0.27672769566679123</v>
      </c>
      <c r="I4" s="94">
        <v>292954793</v>
      </c>
      <c r="J4" s="102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105">
        <v>0.07144801430178958</v>
      </c>
      <c r="I5" s="94">
        <v>5730273</v>
      </c>
      <c r="J5" s="102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105">
        <v>1</v>
      </c>
      <c r="I6" s="94">
        <v>3343541</v>
      </c>
      <c r="J6" s="102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105">
        <v>1</v>
      </c>
      <c r="I7" s="94">
        <v>5733978</v>
      </c>
      <c r="J7" s="102"/>
      <c r="K7" s="54"/>
    </row>
    <row r="8" spans="1:11" ht="12.75">
      <c r="A8" s="51">
        <v>5</v>
      </c>
      <c r="B8" s="52" t="s">
        <v>142</v>
      </c>
      <c r="C8" s="51" t="s">
        <v>140</v>
      </c>
      <c r="D8" s="53" t="s">
        <v>141</v>
      </c>
      <c r="E8" s="73">
        <v>422496520</v>
      </c>
      <c r="F8" s="73">
        <v>16208234</v>
      </c>
      <c r="G8" s="74">
        <v>3.8362999999999943</v>
      </c>
      <c r="H8" s="105">
        <v>0.4436854132288564</v>
      </c>
      <c r="I8" s="94">
        <v>7191357</v>
      </c>
      <c r="J8" s="102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105">
        <v>0.19580497436657515</v>
      </c>
      <c r="I9" s="94">
        <v>849457</v>
      </c>
      <c r="J9" s="102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105">
        <v>0.536599578365485</v>
      </c>
      <c r="I10" s="94">
        <v>717196734</v>
      </c>
      <c r="J10" s="102"/>
      <c r="K10" s="54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13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09" t="s">
        <v>138</v>
      </c>
      <c r="B1" s="109"/>
      <c r="C1" s="109"/>
      <c r="D1" s="109"/>
      <c r="E1" s="109"/>
      <c r="F1" s="109"/>
      <c r="G1" s="109"/>
      <c r="H1" s="109"/>
      <c r="I1" s="109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135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99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3">
        <v>0.17593829208051334</v>
      </c>
      <c r="I4" s="94">
        <v>186255176.96739927</v>
      </c>
      <c r="J4" s="102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3">
        <v>0.04590417212959214</v>
      </c>
      <c r="I5" s="94">
        <v>3681606</v>
      </c>
      <c r="J5" s="102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93">
        <v>0.7210606958311563</v>
      </c>
      <c r="I6" s="94">
        <v>2410896</v>
      </c>
      <c r="J6" s="102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93">
        <v>1</v>
      </c>
      <c r="I7" s="94">
        <v>5733978</v>
      </c>
      <c r="J7" s="102"/>
      <c r="K7" s="54"/>
    </row>
    <row r="8" spans="1:11" ht="12.75">
      <c r="A8" s="51">
        <v>5</v>
      </c>
      <c r="B8" s="52" t="s">
        <v>53</v>
      </c>
      <c r="C8" s="51" t="s">
        <v>8</v>
      </c>
      <c r="D8" s="53" t="s">
        <v>21</v>
      </c>
      <c r="E8" s="73">
        <v>2077990</v>
      </c>
      <c r="F8" s="73">
        <v>374038</v>
      </c>
      <c r="G8" s="74">
        <v>18</v>
      </c>
      <c r="H8" s="93">
        <v>0.02691705120870072</v>
      </c>
      <c r="I8" s="94">
        <v>10068</v>
      </c>
      <c r="J8" s="102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93">
        <v>0.11616605747760461</v>
      </c>
      <c r="I9" s="94">
        <v>503961</v>
      </c>
      <c r="J9" s="102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93">
        <v>0.3623709075596385</v>
      </c>
      <c r="I10" s="94">
        <v>484329921</v>
      </c>
      <c r="J10" s="102"/>
      <c r="K10" s="54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C1">
      <selection activeCell="D12" sqref="D12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09" t="s">
        <v>137</v>
      </c>
      <c r="B1" s="109"/>
      <c r="C1" s="109"/>
      <c r="D1" s="109"/>
      <c r="E1" s="109"/>
      <c r="F1" s="109"/>
      <c r="G1" s="109"/>
      <c r="H1" s="109"/>
      <c r="I1" s="109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135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98" t="s">
        <v>16</v>
      </c>
      <c r="I3" s="59" t="s">
        <v>15</v>
      </c>
    </row>
    <row r="4" spans="1:11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3">
        <v>0.36615221995590824</v>
      </c>
      <c r="I4" s="94">
        <v>387623102</v>
      </c>
      <c r="J4" s="101"/>
      <c r="K4" s="54"/>
    </row>
    <row r="5" spans="1:11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3">
        <v>0.03101678610447464</v>
      </c>
      <c r="I5" s="94">
        <v>2487608</v>
      </c>
      <c r="J5" s="101"/>
      <c r="K5" s="54"/>
    </row>
    <row r="6" spans="1:11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93">
        <v>1</v>
      </c>
      <c r="I6" s="94">
        <v>3343541</v>
      </c>
      <c r="J6" s="101"/>
      <c r="K6" s="54"/>
    </row>
    <row r="7" spans="1:11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93">
        <v>1</v>
      </c>
      <c r="I7" s="94">
        <v>5733978</v>
      </c>
      <c r="J7" s="101"/>
      <c r="K7" s="54"/>
    </row>
    <row r="8" spans="1:11" ht="12.75">
      <c r="A8" s="51">
        <v>5</v>
      </c>
      <c r="B8" s="52" t="s">
        <v>53</v>
      </c>
      <c r="C8" s="51" t="s">
        <v>8</v>
      </c>
      <c r="D8" s="53" t="s">
        <v>21</v>
      </c>
      <c r="E8" s="73">
        <v>2077990</v>
      </c>
      <c r="F8" s="73">
        <v>415598</v>
      </c>
      <c r="G8" s="74">
        <v>20</v>
      </c>
      <c r="H8" s="93">
        <v>0.022661321758045035</v>
      </c>
      <c r="I8" s="94">
        <v>9418</v>
      </c>
      <c r="J8" s="101"/>
      <c r="K8" s="54"/>
    </row>
    <row r="9" spans="1:11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93">
        <v>0.09627131114835577</v>
      </c>
      <c r="I9" s="94">
        <v>417652</v>
      </c>
      <c r="J9" s="101"/>
      <c r="K9" s="54"/>
    </row>
    <row r="10" spans="1:11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93">
        <v>0.3189915220112713</v>
      </c>
      <c r="I10" s="94">
        <v>426350834</v>
      </c>
      <c r="J10" s="101"/>
      <c r="K10" s="54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1" width="11.625" style="51" customWidth="1"/>
    <col min="12" max="12" width="14.25390625" style="51" customWidth="1"/>
    <col min="13" max="16384" width="9.125" style="51" customWidth="1"/>
  </cols>
  <sheetData>
    <row r="1" spans="1:9" ht="29.25" customHeight="1">
      <c r="A1" s="111" t="s">
        <v>136</v>
      </c>
      <c r="B1" s="112"/>
      <c r="C1" s="112"/>
      <c r="D1" s="112"/>
      <c r="E1" s="112"/>
      <c r="F1" s="112"/>
      <c r="G1" s="112"/>
      <c r="H1" s="112"/>
      <c r="I1" s="113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135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97" t="s">
        <v>16</v>
      </c>
      <c r="I3" s="59" t="s">
        <v>15</v>
      </c>
    </row>
    <row r="4" spans="1:10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6">
        <v>0.3661507643136412</v>
      </c>
      <c r="I4" s="94">
        <v>387621561</v>
      </c>
      <c r="J4" s="100"/>
    </row>
    <row r="5" spans="1:10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6">
        <v>0.04675729309513027</v>
      </c>
      <c r="I5" s="94">
        <v>3750028</v>
      </c>
      <c r="J5" s="100"/>
    </row>
    <row r="6" spans="1:10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96">
        <v>1</v>
      </c>
      <c r="I6" s="94">
        <v>3343541</v>
      </c>
      <c r="J6" s="100"/>
    </row>
    <row r="7" spans="1:10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96">
        <v>1</v>
      </c>
      <c r="I7" s="94">
        <v>5733978</v>
      </c>
      <c r="J7" s="100"/>
    </row>
    <row r="8" spans="1:10" ht="12.75">
      <c r="A8" s="51">
        <v>5</v>
      </c>
      <c r="B8" s="52" t="s">
        <v>53</v>
      </c>
      <c r="C8" s="51" t="s">
        <v>8</v>
      </c>
      <c r="D8" s="53" t="s">
        <v>21</v>
      </c>
      <c r="E8" s="73">
        <v>2077990</v>
      </c>
      <c r="F8" s="73">
        <v>415598</v>
      </c>
      <c r="G8" s="74">
        <v>20</v>
      </c>
      <c r="H8" s="96">
        <v>0.030890427769142297</v>
      </c>
      <c r="I8" s="94">
        <v>12838</v>
      </c>
      <c r="J8" s="100"/>
    </row>
    <row r="9" spans="1:10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96">
        <v>0.09627085013626364</v>
      </c>
      <c r="I9" s="94">
        <v>417650</v>
      </c>
      <c r="J9" s="100"/>
    </row>
    <row r="10" spans="1:10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96">
        <v>0.31899025382885743</v>
      </c>
      <c r="I10" s="94">
        <v>426349139</v>
      </c>
      <c r="J10" s="100"/>
    </row>
    <row r="11" spans="3:4" ht="12.75">
      <c r="C11" s="54"/>
      <c r="D11" s="62"/>
    </row>
  </sheetData>
  <sheetProtection/>
  <mergeCells count="6">
    <mergeCell ref="A1:I1"/>
    <mergeCell ref="A2:A3"/>
    <mergeCell ref="B2:B3"/>
    <mergeCell ref="C2:C3"/>
    <mergeCell ref="D2:D3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B1">
      <selection activeCell="A4" sqref="A1:IV16384"/>
    </sheetView>
  </sheetViews>
  <sheetFormatPr defaultColWidth="9.00390625" defaultRowHeight="12.75"/>
  <cols>
    <col min="1" max="1" width="7.75390625" style="51" customWidth="1"/>
    <col min="2" max="2" width="17.75390625" style="52" customWidth="1"/>
    <col min="3" max="3" width="8.25390625" style="51" customWidth="1"/>
    <col min="4" max="4" width="32.125" style="53" customWidth="1"/>
    <col min="5" max="5" width="18.375" style="54" customWidth="1"/>
    <col min="6" max="6" width="14.625" style="51" customWidth="1"/>
    <col min="7" max="7" width="9.125" style="51" customWidth="1"/>
    <col min="8" max="8" width="12.00390625" style="51" customWidth="1"/>
    <col min="9" max="9" width="18.125" style="51" customWidth="1"/>
    <col min="10" max="10" width="12.00390625" style="51" bestFit="1" customWidth="1"/>
    <col min="11" max="16384" width="9.125" style="51" customWidth="1"/>
  </cols>
  <sheetData>
    <row r="1" spans="1:9" ht="29.25" customHeight="1">
      <c r="A1" s="111" t="s">
        <v>134</v>
      </c>
      <c r="B1" s="112"/>
      <c r="C1" s="112"/>
      <c r="D1" s="112"/>
      <c r="E1" s="112"/>
      <c r="F1" s="112"/>
      <c r="G1" s="112"/>
      <c r="H1" s="112"/>
      <c r="I1" s="113"/>
    </row>
    <row r="2" spans="1:9" s="53" customFormat="1" ht="71.25" customHeight="1">
      <c r="A2" s="109" t="s">
        <v>17</v>
      </c>
      <c r="B2" s="110" t="s">
        <v>43</v>
      </c>
      <c r="C2" s="109" t="s">
        <v>38</v>
      </c>
      <c r="D2" s="109" t="s">
        <v>39</v>
      </c>
      <c r="E2" s="59" t="s">
        <v>68</v>
      </c>
      <c r="F2" s="109" t="s">
        <v>135</v>
      </c>
      <c r="G2" s="109"/>
      <c r="H2" s="53" t="s">
        <v>66</v>
      </c>
      <c r="I2" s="53" t="s">
        <v>67</v>
      </c>
    </row>
    <row r="3" spans="1:9" s="53" customFormat="1" ht="30.75" customHeight="1">
      <c r="A3" s="109"/>
      <c r="B3" s="110"/>
      <c r="C3" s="109"/>
      <c r="D3" s="109"/>
      <c r="E3" s="59" t="s">
        <v>15</v>
      </c>
      <c r="F3" s="59" t="s">
        <v>15</v>
      </c>
      <c r="G3" s="95" t="s">
        <v>16</v>
      </c>
      <c r="I3" s="59" t="s">
        <v>15</v>
      </c>
    </row>
    <row r="4" spans="1:9" ht="12.75">
      <c r="A4" s="51">
        <v>1</v>
      </c>
      <c r="B4" s="52" t="s">
        <v>47</v>
      </c>
      <c r="C4" s="51" t="s">
        <v>3</v>
      </c>
      <c r="D4" s="53" t="s">
        <v>18</v>
      </c>
      <c r="E4" s="73">
        <v>61495162580</v>
      </c>
      <c r="F4" s="73">
        <v>1058639223.8147037</v>
      </c>
      <c r="G4" s="74">
        <v>1.721500000000006</v>
      </c>
      <c r="H4" s="96">
        <v>0.366156314835355</v>
      </c>
      <c r="I4" s="94">
        <v>387627437</v>
      </c>
    </row>
    <row r="5" spans="1:9" ht="12.75">
      <c r="A5" s="51">
        <v>2</v>
      </c>
      <c r="B5" s="52" t="s">
        <v>48</v>
      </c>
      <c r="C5" s="51" t="s">
        <v>4</v>
      </c>
      <c r="D5" s="53" t="s">
        <v>27</v>
      </c>
      <c r="E5" s="73">
        <v>369407108</v>
      </c>
      <c r="F5" s="73">
        <v>80201991</v>
      </c>
      <c r="G5" s="74">
        <v>21.711003730875692</v>
      </c>
      <c r="H5" s="96">
        <v>0.0536160255672456</v>
      </c>
      <c r="I5" s="94">
        <v>4300112</v>
      </c>
    </row>
    <row r="6" spans="1:9" ht="12.75">
      <c r="A6" s="51">
        <v>3</v>
      </c>
      <c r="B6" s="52" t="s">
        <v>50</v>
      </c>
      <c r="C6" s="54" t="s">
        <v>36</v>
      </c>
      <c r="D6" s="62" t="s">
        <v>116</v>
      </c>
      <c r="E6" s="73">
        <v>23644301</v>
      </c>
      <c r="F6" s="73">
        <f>ROUND(E6*G6/100,0)</f>
        <v>3343541</v>
      </c>
      <c r="G6" s="74">
        <v>14.140999999999998</v>
      </c>
      <c r="H6" s="96">
        <v>1</v>
      </c>
      <c r="I6" s="94">
        <v>3343541</v>
      </c>
    </row>
    <row r="7" spans="1:9" ht="25.5">
      <c r="A7" s="51">
        <v>4</v>
      </c>
      <c r="B7" s="52" t="s">
        <v>52</v>
      </c>
      <c r="C7" s="51" t="s">
        <v>7</v>
      </c>
      <c r="D7" s="53" t="s">
        <v>20</v>
      </c>
      <c r="E7" s="73">
        <v>114679552</v>
      </c>
      <c r="F7" s="73">
        <v>5733978</v>
      </c>
      <c r="G7" s="74">
        <v>5</v>
      </c>
      <c r="H7" s="96">
        <v>1</v>
      </c>
      <c r="I7" s="94">
        <v>5733978</v>
      </c>
    </row>
    <row r="8" spans="1:9" ht="12.75">
      <c r="A8" s="51">
        <v>5</v>
      </c>
      <c r="B8" s="52" t="s">
        <v>53</v>
      </c>
      <c r="C8" s="51" t="s">
        <v>8</v>
      </c>
      <c r="D8" s="53" t="s">
        <v>21</v>
      </c>
      <c r="E8" s="73">
        <v>2077990</v>
      </c>
      <c r="F8" s="73">
        <v>415598</v>
      </c>
      <c r="G8" s="74">
        <v>20</v>
      </c>
      <c r="H8" s="96">
        <v>0.0392254053195636</v>
      </c>
      <c r="I8" s="94">
        <v>16302</v>
      </c>
    </row>
    <row r="9" spans="1:9" ht="12.75">
      <c r="A9" s="51">
        <v>6</v>
      </c>
      <c r="B9" s="52" t="s">
        <v>58</v>
      </c>
      <c r="C9" s="51" t="s">
        <v>12</v>
      </c>
      <c r="D9" s="53" t="s">
        <v>26</v>
      </c>
      <c r="E9" s="73">
        <v>54228550</v>
      </c>
      <c r="F9" s="73">
        <v>4338281</v>
      </c>
      <c r="G9" s="74">
        <v>7.999994467858721</v>
      </c>
      <c r="H9" s="96">
        <v>0.09627223317254</v>
      </c>
      <c r="I9" s="94">
        <v>417656</v>
      </c>
    </row>
    <row r="10" spans="1:9" ht="12.75">
      <c r="A10" s="51">
        <v>7</v>
      </c>
      <c r="B10" s="52" t="s">
        <v>60</v>
      </c>
      <c r="C10" s="51" t="s">
        <v>40</v>
      </c>
      <c r="D10" s="53" t="s">
        <v>30</v>
      </c>
      <c r="E10" s="73">
        <v>18726248000</v>
      </c>
      <c r="F10" s="73">
        <v>1336558512</v>
      </c>
      <c r="G10" s="74">
        <v>7.137353473050235</v>
      </c>
      <c r="H10" s="96">
        <v>0.318995089382215</v>
      </c>
      <c r="I10" s="94">
        <v>426355602</v>
      </c>
    </row>
    <row r="11" spans="3:4" ht="12.75">
      <c r="C11" s="54"/>
      <c r="D11" s="62"/>
    </row>
  </sheetData>
  <sheetProtection/>
  <mergeCells count="6">
    <mergeCell ref="A2:A3"/>
    <mergeCell ref="B2:B3"/>
    <mergeCell ref="C2:C3"/>
    <mergeCell ref="D2:D3"/>
    <mergeCell ref="F2:G2"/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T.Borysova</cp:lastModifiedBy>
  <dcterms:created xsi:type="dcterms:W3CDTF">2008-09-30T10:50:08Z</dcterms:created>
  <dcterms:modified xsi:type="dcterms:W3CDTF">2019-10-07T10:18:27Z</dcterms:modified>
  <cp:category/>
  <cp:version/>
  <cp:contentType/>
  <cp:contentStatus/>
</cp:coreProperties>
</file>